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2120" windowHeight="9105" activeTab="0"/>
  </bookViews>
  <sheets>
    <sheet name="Üzletek" sheetId="1" r:id="rId1"/>
    <sheet name="Szálláshely" sheetId="2" r:id="rId2"/>
    <sheet name="Vállalkozás" sheetId="3" state="hidden" r:id="rId3"/>
    <sheet name="KSH_A_lap" sheetId="4" state="hidden" r:id="rId4"/>
    <sheet name="KSH_B_lap" sheetId="5" state="hidden" r:id="rId5"/>
    <sheet name="Help" sheetId="6" state="hidden" r:id="rId6"/>
    <sheet name="IRSZÁM" sheetId="7" state="hidden" r:id="rId7"/>
  </sheets>
  <externalReferences>
    <externalReference r:id="rId10"/>
    <externalReference r:id="rId11"/>
  </externalReferences>
  <definedNames>
    <definedName name="_xlnm._FilterDatabase" localSheetId="6" hidden="1">'IRSZÁM'!$A$10:$B$290</definedName>
    <definedName name="_xlnm._FilterDatabase" localSheetId="1" hidden="1">'Szálláshely'!$A$10:$AB$27</definedName>
    <definedName name="_xlnm._FilterDatabase" localSheetId="0" hidden="1">'Üzletek'!$A$10:$DD$384</definedName>
    <definedName name="_xlnm._FilterDatabase" localSheetId="2" hidden="1">'Vállalkozás'!$A$10:$R$381</definedName>
    <definedName name="asz_azon1" localSheetId="4">'[1]elolap'!$F$24</definedName>
    <definedName name="mho" localSheetId="4">'[1]elolap'!$D$84</definedName>
    <definedName name="_xlnm.Print_Titles" localSheetId="0">'Üzletek'!$9:$9</definedName>
    <definedName name="_xlnm.Print_Area" localSheetId="1">'Szálláshely'!$I$9:$AA$27</definedName>
    <definedName name="_xlnm.Print_Area" localSheetId="0">'Üzletek'!$L$1:$CY$429</definedName>
    <definedName name="telep" localSheetId="4">'[1]elolap'!$A$112:$A$3285</definedName>
    <definedName name="telep">'[2]elolap'!$A$112:$A$3285</definedName>
  </definedNames>
  <calcPr fullCalcOnLoad="1"/>
</workbook>
</file>

<file path=xl/comments5.xml><?xml version="1.0" encoding="utf-8"?>
<comments xmlns="http://schemas.openxmlformats.org/spreadsheetml/2006/main">
  <authors>
    <author>Nagy Marcell</author>
  </authors>
  <commentList>
    <comment ref="P1" authorId="0">
      <text>
        <r>
          <rPr>
            <b/>
            <sz val="12"/>
            <color indexed="10"/>
            <rFont val="Tahoma"/>
            <family val="2"/>
          </rPr>
          <t>i&lt;=j</t>
        </r>
      </text>
    </comment>
    <comment ref="Q1" authorId="0">
      <text>
        <r>
          <rPr>
            <b/>
            <sz val="12"/>
            <color indexed="10"/>
            <rFont val="Tahoma"/>
            <family val="2"/>
          </rPr>
          <t>i&lt;=j</t>
        </r>
      </text>
    </comment>
    <comment ref="R1" authorId="0">
      <text>
        <r>
          <rPr>
            <b/>
            <sz val="12"/>
            <color indexed="10"/>
            <rFont val="Tahoma"/>
            <family val="2"/>
          </rPr>
          <t xml:space="preserve">-   k&lt;=l
</t>
        </r>
        <r>
          <rPr>
            <b/>
            <sz val="9"/>
            <color indexed="10"/>
            <rFont val="Tahoma"/>
            <family val="2"/>
          </rPr>
          <t>-   a "k" és "l" oszlopok csak akkor tölthetők ki, ha a szálláshely típusa kemping (3-as kód)!</t>
        </r>
      </text>
    </comment>
    <comment ref="S1" authorId="0">
      <text>
        <r>
          <rPr>
            <b/>
            <sz val="12"/>
            <color indexed="10"/>
            <rFont val="Tahoma"/>
            <family val="2"/>
          </rPr>
          <t xml:space="preserve">-   k&lt;=l
</t>
        </r>
        <r>
          <rPr>
            <b/>
            <sz val="9"/>
            <color indexed="10"/>
            <rFont val="Tahoma"/>
            <family val="2"/>
          </rPr>
          <t>-   a "k" és "l" oszlopok csak akkor tölthetők ki, ha a szálláshely típusa kemping (3-as kód)!</t>
        </r>
      </text>
    </comment>
    <comment ref="P5" authorId="0">
      <text>
        <r>
          <rPr>
            <b/>
            <sz val="12"/>
            <color indexed="10"/>
            <rFont val="Tahoma"/>
            <family val="2"/>
          </rPr>
          <t>i&lt;=j</t>
        </r>
      </text>
    </comment>
    <comment ref="Q5" authorId="0">
      <text>
        <r>
          <rPr>
            <b/>
            <sz val="12"/>
            <color indexed="10"/>
            <rFont val="Tahoma"/>
            <family val="2"/>
          </rPr>
          <t>i&lt;=j</t>
        </r>
      </text>
    </comment>
    <comment ref="R5" authorId="0">
      <text>
        <r>
          <rPr>
            <b/>
            <sz val="12"/>
            <color indexed="10"/>
            <rFont val="Tahoma"/>
            <family val="2"/>
          </rPr>
          <t xml:space="preserve">-   k&lt;=l
</t>
        </r>
        <r>
          <rPr>
            <b/>
            <sz val="9"/>
            <color indexed="10"/>
            <rFont val="Tahoma"/>
            <family val="2"/>
          </rPr>
          <t>-   a "k" és "l" oszlopok csak akkor tölthetők ki, ha a szálláshely típusa kemping (3-as kód)!</t>
        </r>
      </text>
    </comment>
    <comment ref="S5" authorId="0">
      <text>
        <r>
          <rPr>
            <b/>
            <sz val="12"/>
            <color indexed="10"/>
            <rFont val="Tahoma"/>
            <family val="2"/>
          </rPr>
          <t xml:space="preserve">-   k&lt;=l
</t>
        </r>
        <r>
          <rPr>
            <b/>
            <sz val="9"/>
            <color indexed="10"/>
            <rFont val="Tahoma"/>
            <family val="2"/>
          </rPr>
          <t>-   a "k" és "l" oszlopok csak akkor tölthetők ki, ha a szálláshely típusa kemping (3-as kód)!</t>
        </r>
      </text>
    </comment>
    <comment ref="P10" authorId="0">
      <text>
        <r>
          <rPr>
            <b/>
            <sz val="12"/>
            <color indexed="10"/>
            <rFont val="Tahoma"/>
            <family val="2"/>
          </rPr>
          <t>i&lt;=j</t>
        </r>
      </text>
    </comment>
    <comment ref="Q10" authorId="0">
      <text>
        <r>
          <rPr>
            <b/>
            <sz val="12"/>
            <color indexed="10"/>
            <rFont val="Tahoma"/>
            <family val="2"/>
          </rPr>
          <t>i&lt;=j</t>
        </r>
      </text>
    </comment>
    <comment ref="R10" authorId="0">
      <text>
        <r>
          <rPr>
            <b/>
            <sz val="12"/>
            <color indexed="10"/>
            <rFont val="Tahoma"/>
            <family val="2"/>
          </rPr>
          <t xml:space="preserve">-   k&lt;=l
</t>
        </r>
        <r>
          <rPr>
            <b/>
            <sz val="9"/>
            <color indexed="10"/>
            <rFont val="Tahoma"/>
            <family val="2"/>
          </rPr>
          <t>-   a "k" és "l" oszlopok csak akkor tölthetők ki, ha a szálláshely típusa kemping (3-as kód)!</t>
        </r>
      </text>
    </comment>
    <comment ref="S10" authorId="0">
      <text>
        <r>
          <rPr>
            <b/>
            <sz val="12"/>
            <color indexed="10"/>
            <rFont val="Tahoma"/>
            <family val="2"/>
          </rPr>
          <t xml:space="preserve">-   k&lt;=l
</t>
        </r>
        <r>
          <rPr>
            <b/>
            <sz val="9"/>
            <color indexed="10"/>
            <rFont val="Tahoma"/>
            <family val="2"/>
          </rPr>
          <t>-   a "k" és "l" oszlopok csak akkor tölthetők ki, ha a szálláshely típusa kemping (3-as kód)!</t>
        </r>
      </text>
    </comment>
  </commentList>
</comments>
</file>

<file path=xl/sharedStrings.xml><?xml version="1.0" encoding="utf-8"?>
<sst xmlns="http://schemas.openxmlformats.org/spreadsheetml/2006/main" count="10643" uniqueCount="2814">
  <si>
    <t>H-P:7.30-15.30, Sz:7.30-11</t>
  </si>
  <si>
    <t>Agrana-Juice-Magyarország Kft</t>
  </si>
  <si>
    <t>növényvédőszer</t>
  </si>
  <si>
    <t>PINK FASCHION</t>
  </si>
  <si>
    <t>H-P:8.30-17, Sz:8.30-13</t>
  </si>
  <si>
    <t>61518960</t>
  </si>
  <si>
    <t>Losonczi Béla</t>
  </si>
  <si>
    <t xml:space="preserve">Bútorszerelvény Üzlet </t>
  </si>
  <si>
    <t>H-P:7.30-17</t>
  </si>
  <si>
    <t>13229283</t>
  </si>
  <si>
    <t>Ráció Mőbel Kft</t>
  </si>
  <si>
    <t>Berek</t>
  </si>
  <si>
    <t>2887/128</t>
  </si>
  <si>
    <t>H-P:8-24, Sz:8-04, V:8-22</t>
  </si>
  <si>
    <t>kávé, szesz</t>
  </si>
  <si>
    <t>szesz</t>
  </si>
  <si>
    <t>Tiszaparty karaoke</t>
  </si>
  <si>
    <t>2887/143</t>
  </si>
  <si>
    <t>Cs-P:14-24;Sz:14-06</t>
  </si>
  <si>
    <t>60525846</t>
  </si>
  <si>
    <t>Botos Zita</t>
  </si>
  <si>
    <t>kávé,szesz</t>
  </si>
  <si>
    <t>2887/133</t>
  </si>
  <si>
    <t>Vitkai százas</t>
  </si>
  <si>
    <t xml:space="preserve">Kazinczy  </t>
  </si>
  <si>
    <t>1/a</t>
  </si>
  <si>
    <t>1890/1</t>
  </si>
  <si>
    <t>H-P:8-12, 13-17, Sz:8-12</t>
  </si>
  <si>
    <t>33626697</t>
  </si>
  <si>
    <t>Tóthné Balogh Csilla</t>
  </si>
  <si>
    <t>illatszer, tisztítószer</t>
  </si>
  <si>
    <t>Piaci zöldség-gyümölcs</t>
  </si>
  <si>
    <t>131/3</t>
  </si>
  <si>
    <t>H-P:7-17.00</t>
  </si>
  <si>
    <t>igen</t>
  </si>
  <si>
    <t>66426659</t>
  </si>
  <si>
    <t>Gyarmati Katalin</t>
  </si>
  <si>
    <t>132/14</t>
  </si>
  <si>
    <t>Tip-Top Fehérnemű Illatszer</t>
  </si>
  <si>
    <t>H-P:7,30-17, Sz:7,30-12</t>
  </si>
  <si>
    <t>H-P:7-15</t>
  </si>
  <si>
    <t>66336699</t>
  </si>
  <si>
    <t>Elek Szabolcs</t>
  </si>
  <si>
    <t>Kínai Étterem</t>
  </si>
  <si>
    <t>H-Sz:9-21</t>
  </si>
  <si>
    <t>24658937</t>
  </si>
  <si>
    <t>HUANG Kft</t>
  </si>
  <si>
    <t>Csak rendezvény esetén</t>
  </si>
  <si>
    <t>Kótay és Társa Kft</t>
  </si>
  <si>
    <t>Mosolyalbum Kávézó és Pizzéria</t>
  </si>
  <si>
    <t>H-Sz:7,30-22 V:10-22</t>
  </si>
  <si>
    <t>24670377</t>
  </si>
  <si>
    <t>Lótusz Ft Kft</t>
  </si>
  <si>
    <t>H-P:9-16, Sz:8-14</t>
  </si>
  <si>
    <t>92.sz. Élelmiszer Áruház</t>
  </si>
  <si>
    <t>999/2</t>
  </si>
  <si>
    <t>H-P:6-20, Sz:6-18, V:7-16</t>
  </si>
  <si>
    <t>10534485</t>
  </si>
  <si>
    <t>Palóc Nagykereskedelmi Kft</t>
  </si>
  <si>
    <t>FLAGA</t>
  </si>
  <si>
    <t>K-P:8-16, Sz:8-12</t>
  </si>
  <si>
    <t>10502400</t>
  </si>
  <si>
    <t>FLAGA-GÁZ KFT</t>
  </si>
  <si>
    <t>13940140</t>
  </si>
  <si>
    <t>FAM-LUB HUNGÁRIA Kft</t>
  </si>
  <si>
    <t>2014</t>
  </si>
  <si>
    <t>H-P:9-21, Sz:9-24</t>
  </si>
  <si>
    <t>Vitka Kft</t>
  </si>
  <si>
    <t>1460/4</t>
  </si>
  <si>
    <t>H-P:7-17, Sz:7-13</t>
  </si>
  <si>
    <t>23177022</t>
  </si>
  <si>
    <t xml:space="preserve">VIDIA ÉPKER KFT </t>
  </si>
  <si>
    <t>Kárpát Tüzép</t>
  </si>
  <si>
    <t>478/1</t>
  </si>
  <si>
    <t>H-P:7,30-16,00 Sz: 7,30-12,00</t>
  </si>
  <si>
    <t>14161926</t>
  </si>
  <si>
    <t>Kárpát Tüzép Kft</t>
  </si>
  <si>
    <t>Trans-Vidia Építkezők boltja</t>
  </si>
  <si>
    <t>100</t>
  </si>
  <si>
    <t>Trans-Vidia Kft</t>
  </si>
  <si>
    <t>H-P:11.50-13.50</t>
  </si>
  <si>
    <t>15813743</t>
  </si>
  <si>
    <t>SzSzB.M. Kórházak és Egyetemi Oktatóközpont</t>
  </si>
  <si>
    <t>Römitex</t>
  </si>
  <si>
    <t>132/18</t>
  </si>
  <si>
    <t>H-P:8-16, Sz:8-12</t>
  </si>
  <si>
    <t>73882288</t>
  </si>
  <si>
    <t>Perpék Györgyné</t>
  </si>
  <si>
    <r>
      <t>N</t>
    </r>
    <r>
      <rPr>
        <sz val="8"/>
        <rFont val="Arial"/>
        <family val="0"/>
      </rPr>
      <t>&amp;</t>
    </r>
    <r>
      <rPr>
        <sz val="8"/>
        <rFont val="Arial"/>
        <family val="2"/>
      </rPr>
      <t>B COMPUTER</t>
    </r>
  </si>
  <si>
    <t>H-CS:16-20, P:13,30,-17,00, Sz:8-14</t>
  </si>
  <si>
    <t>66401876</t>
  </si>
  <si>
    <t>Nagy Gábor</t>
  </si>
  <si>
    <t>Naményi Fürdőszoba Szalon</t>
  </si>
  <si>
    <t>H-P:7,30-16,30, Sz:7,30-13</t>
  </si>
  <si>
    <t>24174716</t>
  </si>
  <si>
    <t>Caldaria Kft</t>
  </si>
  <si>
    <t>Gumibolt</t>
  </si>
  <si>
    <t>1657/1</t>
  </si>
  <si>
    <t>H-P:8-17,Sz:8-12</t>
  </si>
  <si>
    <t>79946157</t>
  </si>
  <si>
    <t>Koncz Mihály Róbert</t>
  </si>
  <si>
    <t>114/1</t>
  </si>
  <si>
    <t>2.számú húsbolt</t>
  </si>
  <si>
    <t>K-P:7-17, Sz:7-12</t>
  </si>
  <si>
    <t>Kere Bt</t>
  </si>
  <si>
    <t>Döge</t>
  </si>
  <si>
    <t>Tesco</t>
  </si>
  <si>
    <t>H-Sz.:06-19; V.: 07-13-ig</t>
  </si>
  <si>
    <t>Érd</t>
  </si>
  <si>
    <t>H-P.: 9-17; Szo.: 9-13-ig</t>
  </si>
  <si>
    <t>Nyári:H-Szo: 6,30-20; V: 7-17-ig. téli:H-Szo: 6,30-18,30; V:7-17-ig</t>
  </si>
  <si>
    <t>H-P:8-17-ig; Szo:8-12-ig</t>
  </si>
  <si>
    <t>(14)(7)(9)(13)(20)(21)</t>
  </si>
  <si>
    <t>(25)(43)(59)</t>
  </si>
  <si>
    <t>(4)(3)(6)(26)(27)</t>
  </si>
  <si>
    <t>(47)(46)(48)(49)(50)(52)</t>
  </si>
  <si>
    <t>(46)(7)</t>
  </si>
  <si>
    <t>(1.12)(16)(43)</t>
  </si>
  <si>
    <t>(51)</t>
  </si>
  <si>
    <t>(49)(13)(14)(50)</t>
  </si>
  <si>
    <t>(1.11)(1.3)(1.4)(1.5)(1.6)(1.7)(1.8)(1.9)(1.10)(1.12)(2)(3)(4)(5)(6)(7)(8)(9)(10)(11)(12)(13)(14)(16)(17)(18)(19)(20)(21)(22)(25)(26)(27)(30)(32)(37)(38)(39)(43)</t>
  </si>
  <si>
    <t>(1.5)</t>
  </si>
  <si>
    <t>(1.11)(1.3)(1.4)(1.5)(1.7)(1.8)(1.9)(1.10)(1.12)(2)(20)(21)</t>
  </si>
  <si>
    <t>(1.11)(1.3)(1.4)(1.5)(1.6)(1.7)(1.8)(1.9)(1.10)(1.12)(2)(3)(4)(5)(6)(7)(9)(10)(11)(12)(13)(14)(16)(17)(18)(19)(20)(21)(22)(23)(25)(26)(27)(29)(30)(32)(37)(38)(39)(43)(45)(53)</t>
  </si>
  <si>
    <t>Cg.15-06-086736</t>
  </si>
  <si>
    <t>Kakas Vegyeskereskedés</t>
  </si>
  <si>
    <t>MINI PIPI BT</t>
  </si>
  <si>
    <t>Beregi Müvillferr BT</t>
  </si>
  <si>
    <t>180 sz. ABC</t>
  </si>
  <si>
    <t>11827218</t>
  </si>
  <si>
    <t>H-P.:6-18-ig; szo.:6-12-ig.</t>
  </si>
  <si>
    <t>igen = 1, nem = 0</t>
  </si>
  <si>
    <t>Rotáció Kisgép és Alakatrész Bolt</t>
  </si>
  <si>
    <t>97/19/A/25 hrsz</t>
  </si>
  <si>
    <t>H-P.:8-17; Szo.:8-12-ig</t>
  </si>
  <si>
    <t>73894265</t>
  </si>
  <si>
    <t>Bacskó Gáborné</t>
  </si>
  <si>
    <t>Szatmári</t>
  </si>
  <si>
    <t>Szamosszeg</t>
  </si>
  <si>
    <t>Mezőgazdasági És Festék Kiskereskedelmi Üzlet</t>
  </si>
  <si>
    <t>Suli Büfé</t>
  </si>
  <si>
    <t>62192796</t>
  </si>
  <si>
    <t>Nagy József</t>
  </si>
  <si>
    <t>Piac csarnok</t>
  </si>
  <si>
    <t>Suli Cukrászda</t>
  </si>
  <si>
    <t>OL-BER BT</t>
  </si>
  <si>
    <t>Táp Takarmány Bolt</t>
  </si>
  <si>
    <t>51557689</t>
  </si>
  <si>
    <t>Bodó Imre</t>
  </si>
  <si>
    <t>Rádi Autóalkatrész</t>
  </si>
  <si>
    <t>10614398</t>
  </si>
  <si>
    <t>Rádi Autóalkatrész KFT</t>
  </si>
  <si>
    <t>H-P.: 8-17; Szo.: 8-12,30-ig.</t>
  </si>
  <si>
    <t>Használt Gépjármű Szaküzlet</t>
  </si>
  <si>
    <t>25612615</t>
  </si>
  <si>
    <t xml:space="preserve">Nonstop 90 GMK </t>
  </si>
  <si>
    <t>Zöldség-Gyümölcs (Dinnye)kereskedés</t>
  </si>
  <si>
    <t>Dinnye kereskedés</t>
  </si>
  <si>
    <t>Mackó Alsó &amp; Felső Ruházati és Ipari Vegyeskereskedés</t>
  </si>
  <si>
    <t>Oláh Enikő</t>
  </si>
  <si>
    <t>4345</t>
  </si>
  <si>
    <t>1.4, 1.5, 1.6, 1.10,25,42</t>
  </si>
  <si>
    <t>Építőelemek Bemutató Terme</t>
  </si>
  <si>
    <t>Cg.15-06-092540</t>
  </si>
  <si>
    <t>T-FAÉP BT</t>
  </si>
  <si>
    <t>Lüszi BT</t>
  </si>
  <si>
    <t>Dankó Zsolt</t>
  </si>
  <si>
    <t>H-V.: 10-01.-h-ig.</t>
  </si>
  <si>
    <t>Toldi Foto</t>
  </si>
  <si>
    <t>Toldi &amp; Társa BT</t>
  </si>
  <si>
    <t>H-P.: 8,30-16,30; Szo.:8-12-ig</t>
  </si>
  <si>
    <t>Bartha Ferencné</t>
  </si>
  <si>
    <t>V-Cs.:6-21;P-Szo.:6-03-ig</t>
  </si>
  <si>
    <t>Sétány Büfé</t>
  </si>
  <si>
    <t>Üdülőház</t>
  </si>
  <si>
    <t>51499123</t>
  </si>
  <si>
    <t>66035446</t>
  </si>
  <si>
    <t>Varga Gyula</t>
  </si>
  <si>
    <t>(7)(9)(10)(11)(13)(14)(37)</t>
  </si>
  <si>
    <t>(1.2)(1.3)(1.4)(1.9)(2)</t>
  </si>
  <si>
    <t>(3)(4)(6)(29)</t>
  </si>
  <si>
    <t>(1.4)(1.1)(1.2)(1.3)</t>
  </si>
  <si>
    <t>(32)</t>
  </si>
  <si>
    <t>(1.3)(1.9)(2)</t>
  </si>
  <si>
    <t>(7)</t>
  </si>
  <si>
    <t>(1.7)</t>
  </si>
  <si>
    <t>(46)</t>
  </si>
  <si>
    <t>(49)(9)(14)(21)(22)(50)</t>
  </si>
  <si>
    <t>Jónás Ferenc</t>
  </si>
  <si>
    <t>Szabolcsbáka</t>
  </si>
  <si>
    <t>Üveggyári Bolt</t>
  </si>
  <si>
    <t>H-P.:08-15-ig</t>
  </si>
  <si>
    <t>10229394</t>
  </si>
  <si>
    <t>Cg.15-09-071373</t>
  </si>
  <si>
    <t>Tetőtér Kft."FA"</t>
  </si>
  <si>
    <t>(1.11)(1.3)(1.4)(1.5)(1.6)(1.7)(1.8)(1.9)(1.10)(1.12)(2)(3)(7)(9)(16)(17)(20)(21)(27)(20)(32)(37)(38)(39)(43)</t>
  </si>
  <si>
    <t>(1.11)(1.3)(1.4)(1.5)(1.6)(1.7)(1.8)(1.9)(1.10)(1.12)(2)(16)(17)(18)(20)(21)(27)(30)(32)(37)(43)</t>
  </si>
  <si>
    <t>(1.3)(1.9)(1.11)(2)</t>
  </si>
  <si>
    <t>(1.5)(1.11)</t>
  </si>
  <si>
    <t>H-Szo.:7-20;V.:8-18-ig</t>
  </si>
  <si>
    <t>Régi Olcsó Áruk Boltja</t>
  </si>
  <si>
    <t>97/19/A hrsz</t>
  </si>
  <si>
    <t>65882551</t>
  </si>
  <si>
    <t>Rózsa István</t>
  </si>
  <si>
    <t>OweR COMP Mozgóbolt</t>
  </si>
  <si>
    <t>(1.2)(1.1)(1.3)(1.4)(1.9)(2)</t>
  </si>
  <si>
    <t>(1.2)(1.1)(1.4)(1.9)(2)</t>
  </si>
  <si>
    <t>(4)(6)</t>
  </si>
  <si>
    <t>(14)(7)(9)(13)(15)(21)(24)(37)</t>
  </si>
  <si>
    <t>296/3 hrsz.</t>
  </si>
  <si>
    <t>H-P.:9-15-ig+rendezvény</t>
  </si>
  <si>
    <t>18292992</t>
  </si>
  <si>
    <t>Dunakeszi</t>
  </si>
  <si>
    <t>H-sz:09-17-ig.</t>
  </si>
  <si>
    <t>(1.11)(1.3)(1.7)(1.8)(1.10)(1.12)(2)(16)(17)(18)(20)(21)(23)(25)(27)(43)</t>
  </si>
  <si>
    <t>20313940</t>
  </si>
  <si>
    <t>(1.1)(1.2)(1.3)(1.4)(1.9)</t>
  </si>
  <si>
    <t>(1.5)(1.6)(1.10)(1.11)</t>
  </si>
  <si>
    <t>(1.5)(1.6)</t>
  </si>
  <si>
    <t>(41)(30)(40)</t>
  </si>
  <si>
    <t>(18)(16)(17)(19)</t>
  </si>
  <si>
    <t>(1.1)(1.2)</t>
  </si>
  <si>
    <t>Illatszertár</t>
  </si>
  <si>
    <t>64/2/a/1 hrsz</t>
  </si>
  <si>
    <t>H-P.: 8-17; Szo.: 8-13-ig.</t>
  </si>
  <si>
    <t>(30)(7)(43)</t>
  </si>
  <si>
    <t>(43)(17)(18)(20)(27)</t>
  </si>
  <si>
    <t>Dori Pékség</t>
  </si>
  <si>
    <t>1023 hrsz</t>
  </si>
  <si>
    <t>H-Szo.:05-21; V.:06-20-ig</t>
  </si>
  <si>
    <t>23831359</t>
  </si>
  <si>
    <t>Cg.15-09-078982</t>
  </si>
  <si>
    <t>Dori Pék Kft</t>
  </si>
  <si>
    <t>(19)(11)(12)(18)(46)(59)</t>
  </si>
  <si>
    <t>(35)(4)(6)</t>
  </si>
  <si>
    <t>(30)(43)</t>
  </si>
  <si>
    <t>(1.3)</t>
  </si>
  <si>
    <t>(1.4)(1.1)(1.2)(1.9)</t>
  </si>
  <si>
    <t>(30)(4)(20)(43)</t>
  </si>
  <si>
    <t>(4)</t>
  </si>
  <si>
    <t>(7)(9)(14)</t>
  </si>
  <si>
    <t>(12)</t>
  </si>
  <si>
    <t>(14)(15)(23)(24)</t>
  </si>
  <si>
    <t>(58)(43)</t>
  </si>
  <si>
    <t>(26)(17)(43)</t>
  </si>
  <si>
    <t>(14)(15)</t>
  </si>
  <si>
    <t>(20)(43)</t>
  </si>
  <si>
    <t>(1.2)(1.1)(1.3)(1.9)(2)</t>
  </si>
  <si>
    <t xml:space="preserve">Festék és Munkaruházati Üzlet </t>
  </si>
  <si>
    <t>H-P: 8-17; Szo.: 8-13-ig.</t>
  </si>
  <si>
    <t>51717577</t>
  </si>
  <si>
    <t>Vincze Zoltánné</t>
  </si>
  <si>
    <t>Olcsó Import Ruházati Bolt</t>
  </si>
  <si>
    <t>4215/5 hrsz</t>
  </si>
  <si>
    <t>H-V.:06-21-ig</t>
  </si>
  <si>
    <t>13708856</t>
  </si>
  <si>
    <t>Cg.15-09-070640</t>
  </si>
  <si>
    <t>SITI-TRANS KFT</t>
  </si>
  <si>
    <t>Húsház</t>
  </si>
  <si>
    <t>102/9 hrsz</t>
  </si>
  <si>
    <t>Alsó Ruházati Kiskereskedelem</t>
  </si>
  <si>
    <t>65812448</t>
  </si>
  <si>
    <t>Révés Mária</t>
  </si>
  <si>
    <t>14483659</t>
  </si>
  <si>
    <t>Cg.15-09-075771</t>
  </si>
  <si>
    <t>CIVIS MEAT KFT</t>
  </si>
  <si>
    <t>Liptay B.</t>
  </si>
  <si>
    <t xml:space="preserve">H-P.: 8-17; Szo.: 8-13-ig. </t>
  </si>
  <si>
    <t>Ildikó Divat</t>
  </si>
  <si>
    <t>Cg.15-09-068634</t>
  </si>
  <si>
    <t>Csatári és Társa 2003 KFT</t>
  </si>
  <si>
    <t>Tiszaadony</t>
  </si>
  <si>
    <t>H-P.: 09-17; Szo.: 8-12-ig-ig</t>
  </si>
  <si>
    <t>Nyitva tartás</t>
  </si>
  <si>
    <t>Q-pak BT</t>
  </si>
  <si>
    <t>MOLIN-KER KFT</t>
  </si>
  <si>
    <t>H-P.:7-9; 15-17-ig</t>
  </si>
  <si>
    <t>LODEX 2010 KFT</t>
  </si>
  <si>
    <t>H-P.8-16; Szo.: 8-14-ig.</t>
  </si>
  <si>
    <t>Kaméleon Divat</t>
  </si>
  <si>
    <t>Cg.15-06-080514</t>
  </si>
  <si>
    <t>Cg.15-09-061873</t>
  </si>
  <si>
    <t>Cg.15-09-061027</t>
  </si>
  <si>
    <t>1781/3 hrsz</t>
  </si>
  <si>
    <t>60696366</t>
  </si>
  <si>
    <t>Toldi Józsefné</t>
  </si>
  <si>
    <t>Cg.15-09-064770</t>
  </si>
  <si>
    <t>Cg.15-09-061964</t>
  </si>
  <si>
    <t>Cg.15-06-080992</t>
  </si>
  <si>
    <t>H-Cs.:7-23;P-Szo.: 7-24; V:13-22-ig.</t>
  </si>
  <si>
    <t>Vezse Béla</t>
  </si>
  <si>
    <t>Marianna Hotel Bolt</t>
  </si>
  <si>
    <t>73865173</t>
  </si>
  <si>
    <t>Kajor Pál</t>
  </si>
  <si>
    <t>Furu-Trade KFT</t>
  </si>
  <si>
    <t xml:space="preserve">3 </t>
  </si>
  <si>
    <t>Rácz Bútorbolt</t>
  </si>
  <si>
    <t>H-V.: 06,00-22,00-ig</t>
  </si>
  <si>
    <t>Újvári Pressó</t>
  </si>
  <si>
    <t>Újvári Józsefné</t>
  </si>
  <si>
    <t>H-P:8-16,30; Szo:8-14.</t>
  </si>
  <si>
    <t>Nyírbátor</t>
  </si>
  <si>
    <t>Nagykálló</t>
  </si>
  <si>
    <t>Jármi</t>
  </si>
  <si>
    <t>Papos</t>
  </si>
  <si>
    <t>Öreglak</t>
  </si>
  <si>
    <t>Budapest XIV. ker.</t>
  </si>
  <si>
    <t>Budapest XVI. ker.</t>
  </si>
  <si>
    <t>Verpelét</t>
  </si>
  <si>
    <t>Tiszavasvári</t>
  </si>
  <si>
    <t>Cg.15-09-062585</t>
  </si>
  <si>
    <t>Békéscsaba</t>
  </si>
  <si>
    <t>Dombrád</t>
  </si>
  <si>
    <t>Ékszer-Sziget</t>
  </si>
  <si>
    <t>Ékszer-Sziget BT</t>
  </si>
  <si>
    <t xml:space="preserve">TESCO-GLOBAL Áruházak ZRT </t>
  </si>
  <si>
    <t>0326/1 hrsz.</t>
  </si>
  <si>
    <t>PROFI Magyarország Kereskedelmi ZRT</t>
  </si>
  <si>
    <t>12-14.</t>
  </si>
  <si>
    <t>539</t>
  </si>
  <si>
    <t>61. fsz 1.a</t>
  </si>
  <si>
    <t>7.</t>
  </si>
  <si>
    <t>2-4. 1.em. 11.a</t>
  </si>
  <si>
    <t>240.</t>
  </si>
  <si>
    <t>72.</t>
  </si>
  <si>
    <t>88.</t>
  </si>
  <si>
    <t>3156 hrsz</t>
  </si>
  <si>
    <t>Cs-P.:21-24; Szo.:21-06-ig</t>
  </si>
  <si>
    <t>23050570</t>
  </si>
  <si>
    <t>Cg.15-09-076826</t>
  </si>
  <si>
    <t>Din Invest Kft.</t>
  </si>
  <si>
    <t>Tüzifa Kiskereskedelem</t>
  </si>
  <si>
    <t>67</t>
  </si>
  <si>
    <t>2214/2 hrsz</t>
  </si>
  <si>
    <t>H-P.: 08-17; 08-12-ig</t>
  </si>
  <si>
    <t>51786153</t>
  </si>
  <si>
    <t>Fekete Gábor</t>
  </si>
  <si>
    <t xml:space="preserve">H-K.:6-10; 15-18,Cs-Szo.:06-10, 15-18-ig </t>
  </si>
  <si>
    <t>65872686</t>
  </si>
  <si>
    <t>Imre Ilona</t>
  </si>
  <si>
    <t>Magyar Lapterjesztő ZRT</t>
  </si>
  <si>
    <t>14-18.</t>
  </si>
  <si>
    <t>MOL NYRT</t>
  </si>
  <si>
    <t>SURJÁN Hús KFT</t>
  </si>
  <si>
    <t>23-25.</t>
  </si>
  <si>
    <t>Magyar Posta ZRT</t>
  </si>
  <si>
    <t>Dunavirág</t>
  </si>
  <si>
    <t>2-6.</t>
  </si>
  <si>
    <t>H-K.:6-18;Sz.:6-11;14-18;Cs-P.:6-18; Szo.:6-12;V.:7-10-ig</t>
  </si>
  <si>
    <t>65803543</t>
  </si>
  <si>
    <t>Ujvári András</t>
  </si>
  <si>
    <t>RED CAT</t>
  </si>
  <si>
    <t>379/2</t>
  </si>
  <si>
    <t>1,9</t>
  </si>
  <si>
    <t>H-Sz:22, V:8-22</t>
  </si>
  <si>
    <t>66551218</t>
  </si>
  <si>
    <t>Simonné Szabó Ágnes</t>
  </si>
  <si>
    <t>852/A/1. hrsz</t>
  </si>
  <si>
    <t>60935049</t>
  </si>
  <si>
    <t>Herczegné Dancs Angéla</t>
  </si>
  <si>
    <t>5-7.</t>
  </si>
  <si>
    <t>84.</t>
  </si>
  <si>
    <t>1/A</t>
  </si>
  <si>
    <t>41.</t>
  </si>
  <si>
    <t>52.</t>
  </si>
  <si>
    <t>33/A</t>
  </si>
  <si>
    <t>21. 3.em 2.a</t>
  </si>
  <si>
    <t>144.</t>
  </si>
  <si>
    <t>Blaskovics</t>
  </si>
  <si>
    <t>51829991</t>
  </si>
  <si>
    <t>Dul Bertalan</t>
  </si>
  <si>
    <t>Imre Szilvia</t>
  </si>
  <si>
    <t>Imre Vegyeskereskedés</t>
  </si>
  <si>
    <t>Zöldség-Gyümölcsbolt</t>
  </si>
  <si>
    <t>51511728</t>
  </si>
  <si>
    <t>Madai József</t>
  </si>
  <si>
    <t>H-P.08-16; Szo.: 08-12-ig.</t>
  </si>
  <si>
    <t>Kovács Söröző</t>
  </si>
  <si>
    <t>H-Cs.: 7-22; P-Szo.: 7-02; V.:7-22-ig.</t>
  </si>
  <si>
    <t>Használt Autó és Alkatrész Kereskedés</t>
  </si>
  <si>
    <t>1061 hrsz</t>
  </si>
  <si>
    <t>H-P.:8-17;Szo.:8-12-ig</t>
  </si>
  <si>
    <t>11490364</t>
  </si>
  <si>
    <t>Cg.15-09-063666</t>
  </si>
  <si>
    <t>Autó-Zentai KFT</t>
  </si>
  <si>
    <t>Meggyesi</t>
  </si>
  <si>
    <t>168/3 hrsz</t>
  </si>
  <si>
    <t>Üzletköteles termék</t>
  </si>
  <si>
    <t>Sza-Tó Team KFT</t>
  </si>
  <si>
    <t>Cg.15-09-070612</t>
  </si>
  <si>
    <t>Molnár József</t>
  </si>
  <si>
    <t>H-P.:8-17-ig; Szo.:8-13-ig.</t>
  </si>
  <si>
    <t>Építőanyag Üzlet</t>
  </si>
  <si>
    <t>H-P.:7,30-16,30-ig; Szo.:7,30-12-ig</t>
  </si>
  <si>
    <t>Mezőgazdasági Szaküzlet</t>
  </si>
  <si>
    <t>Balázsi Zoltán</t>
  </si>
  <si>
    <t>10584</t>
  </si>
  <si>
    <t>Csapó Kálmán</t>
  </si>
  <si>
    <t>H-P.: 7-15-ig</t>
  </si>
  <si>
    <t>Csapó Üdülőház</t>
  </si>
  <si>
    <t>FRONTALIT Ajtófrontok Boltja</t>
  </si>
  <si>
    <t>FRONTALIT KFT</t>
  </si>
  <si>
    <t>H-P.:8-16,30-ig</t>
  </si>
  <si>
    <t>Bendegúz Használruha Üzlet</t>
  </si>
  <si>
    <t>478/1. hrsz</t>
  </si>
  <si>
    <t>AGRO-VID KFT</t>
  </si>
  <si>
    <t>Beregi Csemege</t>
  </si>
  <si>
    <t>Élelmiszer  Üzlet</t>
  </si>
  <si>
    <t>2155 hrsz</t>
  </si>
  <si>
    <t>H-Szo.:6-18; V.:6-12-ig.</t>
  </si>
  <si>
    <t>H-P.: 8-16; Szo.:8-12-ig</t>
  </si>
  <si>
    <t>Falatozó-Büfé</t>
  </si>
  <si>
    <t>Pál Lászlóné</t>
  </si>
  <si>
    <t>Pankotai Ferenc</t>
  </si>
  <si>
    <t>Zöldség-Gyümölcs Bolt</t>
  </si>
  <si>
    <t>51847258</t>
  </si>
  <si>
    <t>Tini Büfé</t>
  </si>
  <si>
    <t>51539872</t>
  </si>
  <si>
    <t>Misku József</t>
  </si>
  <si>
    <t>Élelmiszer Vegyes</t>
  </si>
  <si>
    <t>51728845</t>
  </si>
  <si>
    <t>Varga Beáta</t>
  </si>
  <si>
    <t>Namény Autó KFT</t>
  </si>
  <si>
    <t>Gim vadászbolt</t>
  </si>
  <si>
    <t>H-CS.:06-22;P: 06-24;Szo.:06-04,30; V.: 08-22-ig.</t>
  </si>
  <si>
    <t>Koncz Istvánné</t>
  </si>
  <si>
    <t>51865144</t>
  </si>
  <si>
    <t>Faragó Jánosné</t>
  </si>
  <si>
    <t>Szeles Söröző</t>
  </si>
  <si>
    <t>Szelestei Péter</t>
  </si>
  <si>
    <t>Fekete Kocsma</t>
  </si>
  <si>
    <t>51422996</t>
  </si>
  <si>
    <t>Fekete István</t>
  </si>
  <si>
    <t>V-Cs.09-01;P.: 09-02; Szo: 09-04-ig</t>
  </si>
  <si>
    <t>Százszorszép Háztartási és Vegyiáruk Üzlete</t>
  </si>
  <si>
    <t>H-P.: 8-17; Szo.: 8-12-ig</t>
  </si>
  <si>
    <t>Bútorlap Szaküzlet</t>
  </si>
  <si>
    <t>Gebri András</t>
  </si>
  <si>
    <t>Büfé</t>
  </si>
  <si>
    <t>Szabadaság</t>
  </si>
  <si>
    <t>H-P.: 8-17-ig; Szo.: 8-13-ig.</t>
  </si>
  <si>
    <t>BOELLI KFT</t>
  </si>
  <si>
    <t>BORSZAB BT</t>
  </si>
  <si>
    <t>FOREX - Csoport KFT</t>
  </si>
  <si>
    <t>MARLÁM BT</t>
  </si>
  <si>
    <t>NAGY és TÁRSA BT</t>
  </si>
  <si>
    <t>PÁTZAY BT</t>
  </si>
  <si>
    <t>MÉH Telep</t>
  </si>
  <si>
    <t>Pankotai KFT</t>
  </si>
  <si>
    <t>Bála Butik</t>
  </si>
  <si>
    <t>Balogh Ferencné</t>
  </si>
  <si>
    <t>H-P.: 8-16-ig</t>
  </si>
  <si>
    <t>H-P.: 7,30-16,30; Szo.: 7,30-12-ig.</t>
  </si>
  <si>
    <t>Timcsi Falatozó</t>
  </si>
  <si>
    <t>Emőke Hamizó</t>
  </si>
  <si>
    <t>H-P.:07-16; Szo.:07-16-ig</t>
  </si>
  <si>
    <t>Tappancs &amp; Csali</t>
  </si>
  <si>
    <t>Németh Béláné</t>
  </si>
  <si>
    <t>102/11 hrsz</t>
  </si>
  <si>
    <t>GOLD FASHION Ruházati és Cípőáruház</t>
  </si>
  <si>
    <t>Baráti Csemege</t>
  </si>
  <si>
    <t>Pöltemberg</t>
  </si>
  <si>
    <t>75</t>
  </si>
  <si>
    <t>1633 hrsz</t>
  </si>
  <si>
    <t>Használt Ruha, Illatszer kereskedés</t>
  </si>
  <si>
    <t>436/1 hrsz</t>
  </si>
  <si>
    <t>Vadvirág</t>
  </si>
  <si>
    <t>H-P.:8-16;Szo.:8-14-ig</t>
  </si>
  <si>
    <t>19530485</t>
  </si>
  <si>
    <t>Desszert-Varázs</t>
  </si>
  <si>
    <t>122/1/A/13 hrsz</t>
  </si>
  <si>
    <t>H-P.:8-17;Szo.: 8-14-ig</t>
  </si>
  <si>
    <t>64062729</t>
  </si>
  <si>
    <t>HONDIGITÁL Számítástechnikai Szaküzlet</t>
  </si>
  <si>
    <t>402 hrsz</t>
  </si>
  <si>
    <t>H-P.:8-12;12,30-17; Szo.:8-12-ig</t>
  </si>
  <si>
    <t>65520327</t>
  </si>
  <si>
    <t>Dr Ablak</t>
  </si>
  <si>
    <t>H-Szo.:9-20-ig; V.:9-17-ig</t>
  </si>
  <si>
    <t>22290780</t>
  </si>
  <si>
    <t>EURONICS Műszkai Áruház</t>
  </si>
  <si>
    <t>Anita Turi</t>
  </si>
  <si>
    <t>60265573</t>
  </si>
  <si>
    <t>PENNY MARKET</t>
  </si>
  <si>
    <t>1057 hrsz</t>
  </si>
  <si>
    <t>10969629</t>
  </si>
  <si>
    <t>Két Kanyar Presszó</t>
  </si>
  <si>
    <t>107</t>
  </si>
  <si>
    <t>60278276</t>
  </si>
  <si>
    <t>102/5/A/12 hrsz</t>
  </si>
  <si>
    <t>Zsuzsa Fehérnemü</t>
  </si>
  <si>
    <t>H-P.: 7-15-ig; Szo.:7-13-ig.</t>
  </si>
  <si>
    <t>78573617</t>
  </si>
  <si>
    <t>Toldi Emil</t>
  </si>
  <si>
    <t>Anita Divat</t>
  </si>
  <si>
    <t>H-P.:8,30-16;Szo.:8-13-ig</t>
  </si>
  <si>
    <t>60291174</t>
  </si>
  <si>
    <t>Gumi, Akumlátor Szaküzlet</t>
  </si>
  <si>
    <t>654/17 hrsz</t>
  </si>
  <si>
    <t>60539296</t>
  </si>
  <si>
    <t>Varga Gyuláné</t>
  </si>
  <si>
    <t>Sarki Turi</t>
  </si>
  <si>
    <t>1799 hrsz</t>
  </si>
  <si>
    <t>19480880</t>
  </si>
  <si>
    <t>14842667</t>
  </si>
  <si>
    <t>19481881</t>
  </si>
  <si>
    <t>Autóbontó és Alkatrész kereskedés</t>
  </si>
  <si>
    <t>H-P6,00-14,00</t>
  </si>
  <si>
    <t>Alfi-ker KFT</t>
  </si>
  <si>
    <t>Vica Ruhaszalon</t>
  </si>
  <si>
    <t>Cg.15-09-072241</t>
  </si>
  <si>
    <t>H-P.:9-17,30; 8-13-ig</t>
  </si>
  <si>
    <t>Angyal Ajándékbolt</t>
  </si>
  <si>
    <t>H-P.:9-17; 9-12,30-ig</t>
  </si>
  <si>
    <t>50929974</t>
  </si>
  <si>
    <t>Erdelyi Ilona</t>
  </si>
  <si>
    <t>Palágyi István</t>
  </si>
  <si>
    <t>51426866</t>
  </si>
  <si>
    <t>Gerő Sándorné</t>
  </si>
  <si>
    <t>Zöldság-Gyümölcs Bolt</t>
  </si>
  <si>
    <t>H-P.:7-17;Szo.:7-14-ig</t>
  </si>
  <si>
    <t>Napsugár szolárium,Illatszer üzlet</t>
  </si>
  <si>
    <t>51487854</t>
  </si>
  <si>
    <t>Szilágyi Gyuláné</t>
  </si>
  <si>
    <t>H-P.:8-17; Sz.:9-13.</t>
  </si>
  <si>
    <t>Cg.01-10-043804</t>
  </si>
  <si>
    <t xml:space="preserve">VITKA </t>
  </si>
  <si>
    <t>Cg.15-06-081253</t>
  </si>
  <si>
    <t>Vállaj</t>
  </si>
  <si>
    <t>Cg.15-06-082921</t>
  </si>
  <si>
    <t>CS-P: 21-02; Szo.: 21-05-ig</t>
  </si>
  <si>
    <t>Parti Presszó</t>
  </si>
  <si>
    <t>Debreczeni Zoltán</t>
  </si>
  <si>
    <t>Jónás Miklós</t>
  </si>
  <si>
    <t>Meggyesi Panzió</t>
  </si>
  <si>
    <t xml:space="preserve">Kállai József </t>
  </si>
  <si>
    <t>Budapest V. ker.</t>
  </si>
  <si>
    <t>Budapest X. ker.</t>
  </si>
  <si>
    <t>Budapest XI. ker.</t>
  </si>
  <si>
    <t>Aranyosapáti</t>
  </si>
  <si>
    <t>Budapest III. ker.</t>
  </si>
  <si>
    <t>Csengerújfalu</t>
  </si>
  <si>
    <t>Papp</t>
  </si>
  <si>
    <t>Tornyospálca</t>
  </si>
  <si>
    <t>Debrecen</t>
  </si>
  <si>
    <t>Balmazújváros</t>
  </si>
  <si>
    <t>Balkány</t>
  </si>
  <si>
    <t>Edit Virág Ajándék üzlet</t>
  </si>
  <si>
    <t>Fényeslitke</t>
  </si>
  <si>
    <t>Záhony</t>
  </si>
  <si>
    <t>Mándok</t>
  </si>
  <si>
    <t>Mátészalka</t>
  </si>
  <si>
    <t>Nyírmeggyes</t>
  </si>
  <si>
    <t>Darnó</t>
  </si>
  <si>
    <t>Csenger</t>
  </si>
  <si>
    <t>Vásárosnamény</t>
  </si>
  <si>
    <t>Kisvarsány</t>
  </si>
  <si>
    <t>Nagyvarsány</t>
  </si>
  <si>
    <t>Gyüre</t>
  </si>
  <si>
    <t>Ópályi</t>
  </si>
  <si>
    <t>Nyírparasznya</t>
  </si>
  <si>
    <t>Nagydobos</t>
  </si>
  <si>
    <t>Tiszaszalka</t>
  </si>
  <si>
    <t>Jánd</t>
  </si>
  <si>
    <t>Fehérgyarmat</t>
  </si>
  <si>
    <t>Panyola</t>
  </si>
  <si>
    <t>Kisar</t>
  </si>
  <si>
    <t>Tarpa</t>
  </si>
  <si>
    <t>Gemzse</t>
  </si>
  <si>
    <t>Barabás</t>
  </si>
  <si>
    <t>Tiszasüly</t>
  </si>
  <si>
    <t>Kunmadaras</t>
  </si>
  <si>
    <t>Tiszavíd</t>
  </si>
  <si>
    <t>Üzletház</t>
  </si>
  <si>
    <t>51766863</t>
  </si>
  <si>
    <t>Bakó Zoltán József</t>
  </si>
  <si>
    <t>6</t>
  </si>
  <si>
    <t>Győr</t>
  </si>
  <si>
    <t>Iktató szám</t>
  </si>
  <si>
    <t>65913477</t>
  </si>
  <si>
    <t>Bódor Bertalanné</t>
  </si>
  <si>
    <t>12/a</t>
  </si>
  <si>
    <t>Miskolc</t>
  </si>
  <si>
    <t>Tiszaújváros</t>
  </si>
  <si>
    <t>Szerencs</t>
  </si>
  <si>
    <t>Sárospatak</t>
  </si>
  <si>
    <t>VILASZIL KFT</t>
  </si>
  <si>
    <t>H-V: 8-20-ig.</t>
  </si>
  <si>
    <t>H-P.: 6-18; Szo.: 6-13-ig.</t>
  </si>
  <si>
    <t>H-V.:6-21-ig</t>
  </si>
  <si>
    <t>H-P: 6-21-ig</t>
  </si>
  <si>
    <t>H-P.:5-18; Szo.: 8-12; V.: 10-18-ig.</t>
  </si>
  <si>
    <t>Mezőgazdasági Üzletház</t>
  </si>
  <si>
    <t>H-P.: 7,30-16; Szo.: 7,30-11-ig.</t>
  </si>
  <si>
    <t>51885678</t>
  </si>
  <si>
    <t>1936</t>
  </si>
  <si>
    <t>Winkler Ház Panzió</t>
  </si>
  <si>
    <t>Winkler Ház Étterem</t>
  </si>
  <si>
    <t>Boldizsár Norbertné</t>
  </si>
  <si>
    <t>H-V.: 06-22-ig</t>
  </si>
  <si>
    <t>TISZAFA Kertészeti Áruda</t>
  </si>
  <si>
    <t>H-P.: 8-16; Szo.: 8-12-ig</t>
  </si>
  <si>
    <t>51563385</t>
  </si>
  <si>
    <t>Feketéné Orosz Sára</t>
  </si>
  <si>
    <t>Turistaszálló</t>
  </si>
  <si>
    <t>Halip BT</t>
  </si>
  <si>
    <t>H-V: 6-21</t>
  </si>
  <si>
    <t>Western Presszó</t>
  </si>
  <si>
    <t>51403085</t>
  </si>
  <si>
    <t>Bakti Miklósné</t>
  </si>
  <si>
    <t>Építkezők boltja</t>
  </si>
  <si>
    <t>Trans-Vídia KFT</t>
  </si>
  <si>
    <t>Cg.15-06-080542</t>
  </si>
  <si>
    <t>H-P.:6-18,30; Szo.:6-17-ig.</t>
  </si>
  <si>
    <t>H-P.: 7-17,30; Szo.: 7-14; V.: 7-10,30-ig.</t>
  </si>
  <si>
    <t>Kalóz Eszpresszó</t>
  </si>
  <si>
    <t>4800</t>
  </si>
  <si>
    <t>Dátum</t>
  </si>
  <si>
    <t>Tipus</t>
  </si>
  <si>
    <t>Ágyak száma</t>
  </si>
  <si>
    <t>H-P: 8--16;Szo.:8-12-ig.</t>
  </si>
  <si>
    <t>Tiszavirág Horgászbolt és Állateledel Bolt</t>
  </si>
  <si>
    <t>H-P.:8-17; Szo.:8-12-ig.</t>
  </si>
  <si>
    <t/>
  </si>
  <si>
    <t>11495242</t>
  </si>
  <si>
    <t>51522326</t>
  </si>
  <si>
    <t>51575276</t>
  </si>
  <si>
    <t>51458085</t>
  </si>
  <si>
    <t>11255149</t>
  </si>
  <si>
    <t>25620564</t>
  </si>
  <si>
    <t>10625790</t>
  </si>
  <si>
    <t>51544773</t>
  </si>
  <si>
    <t>25640483</t>
  </si>
  <si>
    <t>11067397</t>
  </si>
  <si>
    <t>51474917</t>
  </si>
  <si>
    <t>25620430</t>
  </si>
  <si>
    <t>51403236</t>
  </si>
  <si>
    <t xml:space="preserve">H-V: 6-20-ig.  </t>
  </si>
  <si>
    <t>H-V.: 6-20-ig.</t>
  </si>
  <si>
    <t>51429591</t>
  </si>
  <si>
    <t>25637034</t>
  </si>
  <si>
    <t>25679290</t>
  </si>
  <si>
    <t>25644164</t>
  </si>
  <si>
    <t>11243052</t>
  </si>
  <si>
    <t>51523468</t>
  </si>
  <si>
    <t>11243344</t>
  </si>
  <si>
    <t>13455888</t>
  </si>
  <si>
    <t>Cg.15-09-069793</t>
  </si>
  <si>
    <t>Tisza-Beach KFT</t>
  </si>
  <si>
    <t>51594170</t>
  </si>
  <si>
    <t>51673374</t>
  </si>
  <si>
    <t>10390395</t>
  </si>
  <si>
    <t>11250474</t>
  </si>
  <si>
    <t>R&amp;M Qutlet KFT Múszaki Kereskedelem</t>
  </si>
  <si>
    <t>51721518</t>
  </si>
  <si>
    <t>73896999</t>
  </si>
  <si>
    <t>Cg.15-06-084526</t>
  </si>
  <si>
    <t>Cg.15-06-085306</t>
  </si>
  <si>
    <t>Cg.15-09-067569</t>
  </si>
  <si>
    <t>Cg.15-09-060811</t>
  </si>
  <si>
    <t>Cg.15-09-062278</t>
  </si>
  <si>
    <t>Cg.01-09-169156</t>
  </si>
  <si>
    <t>Cg.15-09-068703</t>
  </si>
  <si>
    <t>Cg.15-09-064940</t>
  </si>
  <si>
    <t>Cg.15-09-065948</t>
  </si>
  <si>
    <t>Cg.15-06-093729</t>
  </si>
  <si>
    <t>Cg.09-09-000322</t>
  </si>
  <si>
    <t>Cg.15-09-064969</t>
  </si>
  <si>
    <t>Cg.15-06-082247</t>
  </si>
  <si>
    <t>Cg.15-06-081414</t>
  </si>
  <si>
    <t>Cg.15-09-067505</t>
  </si>
  <si>
    <t>Cg.15-09-068591</t>
  </si>
  <si>
    <t>OM.033697</t>
  </si>
  <si>
    <t>Cg.15-06-080956</t>
  </si>
  <si>
    <t>Cg.01-10-042463</t>
  </si>
  <si>
    <t>Cg.01-09-360852</t>
  </si>
  <si>
    <t>Cg.15-06-094602</t>
  </si>
  <si>
    <t>Cg.01-09-068982</t>
  </si>
  <si>
    <t>Cg.15-06-080590</t>
  </si>
  <si>
    <t>Szociális Bolt</t>
  </si>
  <si>
    <t>19202451</t>
  </si>
  <si>
    <t>Magyar Vöröskereszt Vásárosnaményi T. Sz.</t>
  </si>
  <si>
    <t>Cg.01-09-931383</t>
  </si>
  <si>
    <t>CSABKER KFT</t>
  </si>
  <si>
    <t>Minár Gy.</t>
  </si>
  <si>
    <t>19/A</t>
  </si>
  <si>
    <t>Bakk Istvánné</t>
  </si>
  <si>
    <t>Cg.06-09-012720</t>
  </si>
  <si>
    <t>Hódmezővásárhely</t>
  </si>
  <si>
    <t>Ági Virág Ajándék</t>
  </si>
  <si>
    <t>Kissné Jantász Ágnes Katalin</t>
  </si>
  <si>
    <t>Czirják Villamosgép Üzlete-Kölcsönző</t>
  </si>
  <si>
    <t>Czirják József</t>
  </si>
  <si>
    <t>BÉVA-KER KFT</t>
  </si>
  <si>
    <t>22591115</t>
  </si>
  <si>
    <t>Cg.15-06-094742</t>
  </si>
  <si>
    <t>Car-ma Vendéglátó Bt.</t>
  </si>
  <si>
    <t>Tiszamogyorós</t>
  </si>
  <si>
    <t xml:space="preserve">Kossuth </t>
  </si>
  <si>
    <t>Cg.15-01-000034</t>
  </si>
  <si>
    <t>Cg.15-09-066504</t>
  </si>
  <si>
    <t>Cg.15-09-062394</t>
  </si>
  <si>
    <t>Cg.15-06-080893</t>
  </si>
  <si>
    <t>Cg.15-06-092819</t>
  </si>
  <si>
    <t>Cg.15-09-061828</t>
  </si>
  <si>
    <t>Cg.15-09-068778</t>
  </si>
  <si>
    <t>Cg.15-06-083733</t>
  </si>
  <si>
    <t>Cg.15-09-060780</t>
  </si>
  <si>
    <t>Cg.15-09-068753</t>
  </si>
  <si>
    <t xml:space="preserve">Tóth István      </t>
  </si>
  <si>
    <t>Beregszászi</t>
  </si>
  <si>
    <t>Csalogány</t>
  </si>
  <si>
    <t>Dózsa György</t>
  </si>
  <si>
    <t>Gyöngyvirág</t>
  </si>
  <si>
    <t>Heltai Gáspár</t>
  </si>
  <si>
    <t>Ifjúság</t>
  </si>
  <si>
    <t>Ilki</t>
  </si>
  <si>
    <t>Jókai</t>
  </si>
  <si>
    <t>József Attila</t>
  </si>
  <si>
    <t>Kossuth</t>
  </si>
  <si>
    <t>Kölcsey</t>
  </si>
  <si>
    <t>Fórizsné Szabó Gabriella</t>
  </si>
  <si>
    <t>Korona butik</t>
  </si>
  <si>
    <t>H-P: 8.30-17.00; Szo: 8.30-13.00</t>
  </si>
  <si>
    <t>Gyertyafény Virágbolt</t>
  </si>
  <si>
    <t>Sz.-Sz.-B. Megyei Temetkezési Vállalat</t>
  </si>
  <si>
    <t>H-Cs:7.30-16; P: 7.30-15.15</t>
  </si>
  <si>
    <t>Iz-Varázs</t>
  </si>
  <si>
    <t>64/6/A/2 hrsz</t>
  </si>
  <si>
    <t>H-Szo.: 8-20; V.:109-20-ig.</t>
  </si>
  <si>
    <t>Nádas rendezvényház</t>
  </si>
  <si>
    <t>2887/142</t>
  </si>
  <si>
    <t>H-P:10-24, Sz:10-06, V:10-24</t>
  </si>
  <si>
    <t>Q-PAK Bt</t>
  </si>
  <si>
    <t>Rózsa Divat</t>
  </si>
  <si>
    <t>H-P.:8,30-16,30;Szo:8,30-12,30-ig</t>
  </si>
  <si>
    <t>60408040</t>
  </si>
  <si>
    <t>Bodnárné Farkas Edina</t>
  </si>
  <si>
    <t>Fórizs Árpád</t>
  </si>
  <si>
    <t>Nádas Presszó</t>
  </si>
  <si>
    <t>Vas-Ép-Ker</t>
  </si>
  <si>
    <t>Bereg-Ker KFT</t>
  </si>
  <si>
    <t>Cg.15-09-067763</t>
  </si>
  <si>
    <t>13157494</t>
  </si>
  <si>
    <t>13580203</t>
  </si>
  <si>
    <t>Virág-Ajándék Kiskereskedés</t>
  </si>
  <si>
    <t>51465225</t>
  </si>
  <si>
    <t>Nagyné Szalados Ilona</t>
  </si>
  <si>
    <t>51525006</t>
  </si>
  <si>
    <t>Nagy Károly</t>
  </si>
  <si>
    <t>Cg.15-09-066270</t>
  </si>
  <si>
    <t>Cg.15-09-066804</t>
  </si>
  <si>
    <t>Bázis Autósbolt</t>
  </si>
  <si>
    <t>Puskás Lajos</t>
  </si>
  <si>
    <t>H-P: 7.30-17; Szo: 7.30-13</t>
  </si>
  <si>
    <t>H-P.: 8-16,30; Szo.: 8-12-ig.</t>
  </si>
  <si>
    <t>14. 2.em 3.a</t>
  </si>
  <si>
    <t>37. 3.em. 14.a</t>
  </si>
  <si>
    <t>Parasznya</t>
  </si>
  <si>
    <t>23/C</t>
  </si>
  <si>
    <t>36. -1</t>
  </si>
  <si>
    <t>90.</t>
  </si>
  <si>
    <t>H-P.: 06,30-16,30; Szo.:06,30-12-ig.</t>
  </si>
  <si>
    <t>Cg.15-09-060594</t>
  </si>
  <si>
    <t>Páskomi Csemege</t>
  </si>
  <si>
    <t>Tóthné Koncz Zsuzsanna</t>
  </si>
  <si>
    <t>22</t>
  </si>
  <si>
    <t>22-24</t>
  </si>
  <si>
    <t>25/C</t>
  </si>
  <si>
    <t>26</t>
  </si>
  <si>
    <t>26/B</t>
  </si>
  <si>
    <t>30</t>
  </si>
  <si>
    <t>32</t>
  </si>
  <si>
    <t>33</t>
  </si>
  <si>
    <t>5-7</t>
  </si>
  <si>
    <t>39/A</t>
  </si>
  <si>
    <t>TESCO Szupermarket</t>
  </si>
  <si>
    <t>Pátzay BT Takarmány Bolt</t>
  </si>
  <si>
    <t>Lónyay Étekház</t>
  </si>
  <si>
    <t>Vilaszil Pékség</t>
  </si>
  <si>
    <t>Mandala-Iparművészet</t>
  </si>
  <si>
    <t>0308/4 hrsz</t>
  </si>
  <si>
    <t>R&amp;M Qutlet KFT</t>
  </si>
  <si>
    <t>H-P.:09-17; P.:Szo.:09-12-ig</t>
  </si>
  <si>
    <t>23877069</t>
  </si>
  <si>
    <t>4754-113-15</t>
  </si>
  <si>
    <t>Cg.15-09-079134</t>
  </si>
  <si>
    <t>Jósa András</t>
  </si>
  <si>
    <t>460 hrsz</t>
  </si>
  <si>
    <t>Köztemető</t>
  </si>
  <si>
    <t>4204/4 hrsz</t>
  </si>
  <si>
    <t>TESCO</t>
  </si>
  <si>
    <t>1043 hrsz</t>
  </si>
  <si>
    <t>026 / 32 hrsz</t>
  </si>
  <si>
    <t>473/11 hrsz</t>
  </si>
  <si>
    <t>822/A/5 hrsz</t>
  </si>
  <si>
    <t>473/13 hrsz</t>
  </si>
  <si>
    <t>474/2 hrsz.</t>
  </si>
  <si>
    <t>470-471 hrsz</t>
  </si>
  <si>
    <t>1047 hrsz</t>
  </si>
  <si>
    <t>656 hrsz</t>
  </si>
  <si>
    <t>64/8/A/3 hrsz</t>
  </si>
  <si>
    <t>64/2/A/2 hrsz</t>
  </si>
  <si>
    <t>64/6/A/4 hrsz</t>
  </si>
  <si>
    <t>128 hrsz</t>
  </si>
  <si>
    <t>108/14 hrsz</t>
  </si>
  <si>
    <t>108/15 hrsz</t>
  </si>
  <si>
    <t>131/3 hrsz</t>
  </si>
  <si>
    <t>132/27 hrsz</t>
  </si>
  <si>
    <t>132/17 hrsz</t>
  </si>
  <si>
    <t>132/18 hrsz</t>
  </si>
  <si>
    <t>132/20 hrsz</t>
  </si>
  <si>
    <t>132/4 hrsz</t>
  </si>
  <si>
    <t>132/5 hrsz</t>
  </si>
  <si>
    <t>132/11 hrsz</t>
  </si>
  <si>
    <t>132/2 hrsz</t>
  </si>
  <si>
    <t>132/21 hrsz</t>
  </si>
  <si>
    <t>626/15 hrsz</t>
  </si>
  <si>
    <t>Gulácsi</t>
  </si>
  <si>
    <t>Iskola</t>
  </si>
  <si>
    <t>Munkácsi</t>
  </si>
  <si>
    <t>Óvoda</t>
  </si>
  <si>
    <t>Tisza</t>
  </si>
  <si>
    <t>Tiszavirág</t>
  </si>
  <si>
    <t>part</t>
  </si>
  <si>
    <t>sétány</t>
  </si>
  <si>
    <t>Damjanich</t>
  </si>
  <si>
    <t>Deák Ferenc</t>
  </si>
  <si>
    <t>Kazinczy Lajos</t>
  </si>
  <si>
    <t>Kiss Ernő</t>
  </si>
  <si>
    <t>Török Ignác</t>
  </si>
  <si>
    <t>Vécsey Károly</t>
  </si>
  <si>
    <t>Vörösmarty</t>
  </si>
  <si>
    <t>35/A</t>
  </si>
  <si>
    <t>35/B</t>
  </si>
  <si>
    <t>H-V.:8-19-ig</t>
  </si>
  <si>
    <t>Cg.15-09-068783</t>
  </si>
  <si>
    <t>Cg.15-09-075088</t>
  </si>
  <si>
    <t>51-53</t>
  </si>
  <si>
    <t>0316/4 hrsz</t>
  </si>
  <si>
    <t>4228/2 hrsz</t>
  </si>
  <si>
    <t>0301/8 hrsz</t>
  </si>
  <si>
    <t>Nevenincs</t>
  </si>
  <si>
    <t>Banama BT</t>
  </si>
  <si>
    <t>Potom Használtcikk üzlet</t>
  </si>
  <si>
    <t>Élelmiszer</t>
  </si>
  <si>
    <t>51440875</t>
  </si>
  <si>
    <t>Kissné Kiss Lívia</t>
  </si>
  <si>
    <t>Kocsis és Társa Autósbolt</t>
  </si>
  <si>
    <t>Kocsis és Társai BT</t>
  </si>
  <si>
    <t>Stop Sport és Divatáruk</t>
  </si>
  <si>
    <t>51481827</t>
  </si>
  <si>
    <t>Sugta József</t>
  </si>
  <si>
    <t>Meggyesi Üdülőház</t>
  </si>
  <si>
    <t>51610078</t>
  </si>
  <si>
    <t>Czomba Józsefné</t>
  </si>
  <si>
    <t>Multi - Fashion KFT</t>
  </si>
  <si>
    <t>H-P: 9-17; Szo: 9-13</t>
  </si>
  <si>
    <t>40</t>
  </si>
  <si>
    <t>BEACH PARTY SÁTOR</t>
  </si>
  <si>
    <t>2887/73. hrsz</t>
  </si>
  <si>
    <t>13952062</t>
  </si>
  <si>
    <t>Cg.15-09-071486</t>
  </si>
  <si>
    <t>BE-BEST KFT</t>
  </si>
  <si>
    <t>Zalka Máté</t>
  </si>
  <si>
    <t>Nyírcsaholy</t>
  </si>
  <si>
    <t>H-Sz.:05-22;05-21-ig</t>
  </si>
  <si>
    <t>Szent Kristóf Italbolt</t>
  </si>
  <si>
    <t>12</t>
  </si>
  <si>
    <t>Villanyszerelési Anyagok Szaküzlete</t>
  </si>
  <si>
    <t>160</t>
  </si>
  <si>
    <t>M-VILLKER KFT</t>
  </si>
  <si>
    <t>H-Szo: 05-21; V.:06-21-ig</t>
  </si>
  <si>
    <t>Kovács Étterem</t>
  </si>
  <si>
    <t>H-Cs.: 7-22;P-So.: 7-02; V.: 7-22-ig.</t>
  </si>
  <si>
    <t>Hotel Kovács</t>
  </si>
  <si>
    <t>"POTOM" Használtcikk Üzlet</t>
  </si>
  <si>
    <t>H-P.:08-17; Szo.: 08-14-ig</t>
  </si>
  <si>
    <t>PATKÓ- CAR KFT</t>
  </si>
  <si>
    <t>H-P.: 7,30-18; Szo.: 8-14-ig.</t>
  </si>
  <si>
    <t>4464 hrsz</t>
  </si>
  <si>
    <t>PC-GSM</t>
  </si>
  <si>
    <t>Dévai Gáborné</t>
  </si>
  <si>
    <t>H-P.:7-17; Szo.: 7-13-ig.</t>
  </si>
  <si>
    <t>Kath-ranc Használtcikk Kiskereskedelem</t>
  </si>
  <si>
    <t>H-P:8-18; Szo: 8-12-ig</t>
  </si>
  <si>
    <t>10/C</t>
  </si>
  <si>
    <t>Szatmári Béla Lászlóné</t>
  </si>
  <si>
    <t>Ujváriné Baráti Katalin</t>
  </si>
  <si>
    <t>Szilágyiné László Judit</t>
  </si>
  <si>
    <t>7. 2/5.</t>
  </si>
  <si>
    <t>Alsónémedi</t>
  </si>
  <si>
    <t>Herczegkút</t>
  </si>
  <si>
    <t>Molnárné Mártha Melinda</t>
  </si>
  <si>
    <t>62295239</t>
  </si>
  <si>
    <t>Szabó Sándor</t>
  </si>
  <si>
    <t>Gödör Söröző</t>
  </si>
  <si>
    <t>Cg.15-09-071325</t>
  </si>
  <si>
    <t>STRABAG-HOLDING KFT</t>
  </si>
  <si>
    <t>H-P.:8-17; Sz.:8-12-ig.</t>
  </si>
  <si>
    <t>Cg.15-09-074675</t>
  </si>
  <si>
    <t>SA-FE 2009 Autóalkatrész KFT</t>
  </si>
  <si>
    <t>EURÓ Divat</t>
  </si>
  <si>
    <t>Rózsa Mariola Elzbieta</t>
  </si>
  <si>
    <t>Picur Baba és Gyermek Szaküzlet</t>
  </si>
  <si>
    <t>Tuti-Fix ABC</t>
  </si>
  <si>
    <t>73860264</t>
  </si>
  <si>
    <t>Koncz József</t>
  </si>
  <si>
    <t>H-P.: 8-16; Szo.: 8-14-ig</t>
  </si>
  <si>
    <t>Épületgépészeti Áruház</t>
  </si>
  <si>
    <t>Namény-Gáz KFT</t>
  </si>
  <si>
    <t>Teri Virágbolt</t>
  </si>
  <si>
    <t>V-Cs.: 08-01; P.:08-02;Szo.:08-04-ig</t>
  </si>
  <si>
    <t>Boróka Illatszer és Gyógynövény Ház</t>
  </si>
  <si>
    <t>H-P.:08-16,30; Szo.:08-12,30</t>
  </si>
  <si>
    <t xml:space="preserve">Dinó Bébi és Gyermekruha </t>
  </si>
  <si>
    <t>Garay Piroska</t>
  </si>
  <si>
    <t>H-P: 7-14; 7-12-ig.</t>
  </si>
  <si>
    <t>H-P.: 8-16,30; Szo.: 8-13-ig.</t>
  </si>
  <si>
    <t>10599336</t>
  </si>
  <si>
    <t>u</t>
  </si>
  <si>
    <t>830 hrsz</t>
  </si>
  <si>
    <t>H-P.:08-16,30; Szo.:08-12-ig</t>
  </si>
  <si>
    <t>H-P.:08-17;08-13-ig</t>
  </si>
  <si>
    <t>23849253</t>
  </si>
  <si>
    <t>Cg.15-09-079057</t>
  </si>
  <si>
    <t>Sarki Bolt KFT</t>
  </si>
  <si>
    <t>10541230</t>
  </si>
  <si>
    <t>10020102</t>
  </si>
  <si>
    <t>51799162</t>
  </si>
  <si>
    <t>51803461</t>
  </si>
  <si>
    <t>51669467</t>
  </si>
  <si>
    <t>51554662</t>
  </si>
  <si>
    <t>51629382</t>
  </si>
  <si>
    <t>51494489</t>
  </si>
  <si>
    <t>25671759</t>
  </si>
  <si>
    <t>25644559</t>
  </si>
  <si>
    <t>51573047</t>
  </si>
  <si>
    <t>25663415</t>
  </si>
  <si>
    <t>5</t>
  </si>
  <si>
    <t>H-P.:6-17;  szo.:6-13; V.: 06-12-ig.</t>
  </si>
  <si>
    <t>4</t>
  </si>
  <si>
    <t xml:space="preserve">Külön engedély </t>
  </si>
  <si>
    <t>Közösségi szálláshely (Turistaszálló, Ifjusági szálló. Egyéb szálláshely)</t>
  </si>
  <si>
    <t>Kezdő állapot (2009.12.31)</t>
  </si>
  <si>
    <t>Új</t>
  </si>
  <si>
    <t>Lemondás</t>
  </si>
  <si>
    <t>Módosítás</t>
  </si>
  <si>
    <t>Megszünés</t>
  </si>
  <si>
    <t>Ideiglenes bezárás</t>
  </si>
  <si>
    <t>Ideiglenes bezárás eddig</t>
  </si>
  <si>
    <t>Megszünés oka</t>
  </si>
  <si>
    <t>Bővítés!</t>
  </si>
  <si>
    <t>Új sor beszúrás, a lila felett</t>
  </si>
  <si>
    <t>Egy régi sor rá másolása és felül írás</t>
  </si>
  <si>
    <t>Kérelem détuma</t>
  </si>
  <si>
    <t>Félév</t>
  </si>
  <si>
    <t>Statisztika</t>
  </si>
  <si>
    <t>Fő szám</t>
  </si>
  <si>
    <t>Al szám</t>
  </si>
  <si>
    <t>Üzemeltető</t>
  </si>
  <si>
    <t>Szállás hely</t>
  </si>
  <si>
    <t>Stat szám</t>
  </si>
  <si>
    <t>Adószám vég</t>
  </si>
  <si>
    <t>Vállalkozás jellege</t>
  </si>
  <si>
    <t>Azonosító</t>
  </si>
  <si>
    <t>IR szám</t>
  </si>
  <si>
    <t>Közterület jelleg</t>
  </si>
  <si>
    <t>ház szám</t>
  </si>
  <si>
    <t>Kis Csillag Presszó</t>
  </si>
  <si>
    <t>66655460</t>
  </si>
  <si>
    <t>Huszti Tiborné</t>
  </si>
  <si>
    <t>Neve</t>
  </si>
  <si>
    <t>Üzlet</t>
  </si>
  <si>
    <t>H-P.: 8-16; Szo.: 8-13-ig.</t>
  </si>
  <si>
    <t>Bereg-Automatika BT</t>
  </si>
  <si>
    <t>Elektro-Qualiy KFT</t>
  </si>
  <si>
    <t>470 hrsz</t>
  </si>
  <si>
    <t>852/A/3 hrsz</t>
  </si>
  <si>
    <t>1030 / 39 hrsz</t>
  </si>
  <si>
    <t>992 hrsz</t>
  </si>
  <si>
    <t>122 / 1 hrsz</t>
  </si>
  <si>
    <t>MINI Presszó</t>
  </si>
  <si>
    <t>Vitka Önért BT</t>
  </si>
  <si>
    <t>Marianna Center Étterem</t>
  </si>
  <si>
    <t>Disco Bár</t>
  </si>
  <si>
    <t>Marianna Center Hotel</t>
  </si>
  <si>
    <t>Sarki Vegyesbolt</t>
  </si>
  <si>
    <t>Balázs István</t>
  </si>
  <si>
    <t>AGRANA-JUICE-MAGYARORSZÁG KFT</t>
  </si>
  <si>
    <t>Nyírzem ZRT</t>
  </si>
  <si>
    <t>Czető Zálog és kereskedőház KFT</t>
  </si>
  <si>
    <t>23183388</t>
  </si>
  <si>
    <t>Cg.15-09-077222</t>
  </si>
  <si>
    <t>Stefy-Sarah KFT</t>
  </si>
  <si>
    <t>Keleti-Hold KFT</t>
  </si>
  <si>
    <t>Pankotai Ker. És Szolg. KFT</t>
  </si>
  <si>
    <t>ELEKRO-SAROK BT</t>
  </si>
  <si>
    <t>Tiszadada</t>
  </si>
  <si>
    <t>Cg.15-06-084564</t>
  </si>
  <si>
    <t>H-P.:8-17; Szo.: 8-12-ig.</t>
  </si>
  <si>
    <t xml:space="preserve">Szabadság </t>
  </si>
  <si>
    <t>117 hrsz</t>
  </si>
  <si>
    <t>13376282</t>
  </si>
  <si>
    <t>Cg.01-09-908027</t>
  </si>
  <si>
    <t>Cg.01-09-732088</t>
  </si>
  <si>
    <t>Golden Jun KFT</t>
  </si>
  <si>
    <t xml:space="preserve">Őrs vezér </t>
  </si>
  <si>
    <t>18. 4/17</t>
  </si>
  <si>
    <t>Big-Bul Presszó</t>
  </si>
  <si>
    <t>V-Cs.:7-22;P-Szo.:7-24-ig</t>
  </si>
  <si>
    <t>60317814</t>
  </si>
  <si>
    <t>Nuova-Atlantika KFT</t>
  </si>
  <si>
    <t>Nettuno Fagylaltozó</t>
  </si>
  <si>
    <t>Kazincbarcika</t>
  </si>
  <si>
    <t>Mobil  Távközlési Szaküzlet Vodafone Hivatlos Partner</t>
  </si>
  <si>
    <t>Nettuno Büfé</t>
  </si>
  <si>
    <t>Sport Ruházat</t>
  </si>
  <si>
    <t>4771-231-15</t>
  </si>
  <si>
    <t>Baráth Menyhért</t>
  </si>
  <si>
    <t>11729-1/2012</t>
  </si>
  <si>
    <t>Vass Sándorné</t>
  </si>
  <si>
    <t>Napsugár Bababolt</t>
  </si>
  <si>
    <t>H-V.: 7-19-ig.</t>
  </si>
  <si>
    <t>H-P.:5,30-7,30-13-17; szo.:5,30-7,30-12-13-ig.</t>
  </si>
  <si>
    <t>H-P.: 06-12-13-17,30; Szo.: 06-13; V.:07-10-ig</t>
  </si>
  <si>
    <t>Horváth Ferenc</t>
  </si>
  <si>
    <t>BEREG TÖT</t>
  </si>
  <si>
    <t>Az önk. régi</t>
  </si>
  <si>
    <t>Vitka Baromfi-Coop Tápbolt</t>
  </si>
  <si>
    <t>H-P: 7-9; 16-18</t>
  </si>
  <si>
    <t>Kastély Borozó</t>
  </si>
  <si>
    <t>Cg.15-09-072163</t>
  </si>
  <si>
    <t>H-Cs.:07-24;P- Szo.: 07-02-ig</t>
  </si>
  <si>
    <t>Baksa Sándor Elemér</t>
  </si>
  <si>
    <t>Kölyökdivat</t>
  </si>
  <si>
    <t>838 hrsz</t>
  </si>
  <si>
    <t>60716196</t>
  </si>
  <si>
    <t>Kiss Melinda</t>
  </si>
  <si>
    <t>BOXUTCA Gumibolt</t>
  </si>
  <si>
    <t>Cg.15-09-069619</t>
  </si>
  <si>
    <t>H-Szo: 6-24, V.:8-24-ig.</t>
  </si>
  <si>
    <t>H-P.:8-17; Szo.: 8-13-ig.</t>
  </si>
  <si>
    <t>Judit Illatszer Üzlet</t>
  </si>
  <si>
    <t>35</t>
  </si>
  <si>
    <t>Ujvári Istvánné</t>
  </si>
  <si>
    <t>NETTI Látvány Pékség</t>
  </si>
  <si>
    <t>Kerékpár Kölcsönzés</t>
  </si>
  <si>
    <t>H-V.: 0-24-ig.</t>
  </si>
  <si>
    <t>Mazsola Turi</t>
  </si>
  <si>
    <t>Lőricz Sándor</t>
  </si>
  <si>
    <t>Kornex Vas és Barkács Kereskedés</t>
  </si>
  <si>
    <t>Tisza Presszó</t>
  </si>
  <si>
    <t>Földvári Gyula Miklósné</t>
  </si>
  <si>
    <t>Nagy Zsolt</t>
  </si>
  <si>
    <t>H-P.:7,30-16,30;Szo.:7,30-12-ig</t>
  </si>
  <si>
    <t>H-P.:8,00-17,00; Szo.: 8,00-12,00</t>
  </si>
  <si>
    <t>H-P.:7-17; Szo.:7-12-ig</t>
  </si>
  <si>
    <t>H-P.:8-16;Szo.:8-13-ig</t>
  </si>
  <si>
    <t>H-P.:7,00-16,00;Szo.: 6,00-12,00-ig</t>
  </si>
  <si>
    <t>H-V.:10-21-ig.</t>
  </si>
  <si>
    <t>H-V.:06-24</t>
  </si>
  <si>
    <t>H-V.:7-03-ig</t>
  </si>
  <si>
    <t>54</t>
  </si>
  <si>
    <t>38</t>
  </si>
  <si>
    <t>39</t>
  </si>
  <si>
    <t>V-Cs.:06-24; P-Szo.::0-24-ig</t>
  </si>
  <si>
    <t>H-P.:8-16,30;Szo.:8-13-ig</t>
  </si>
  <si>
    <t>H-P.:9-18;Szo.:9-13-ig</t>
  </si>
  <si>
    <t>52</t>
  </si>
  <si>
    <t>47</t>
  </si>
  <si>
    <t>H-P.:8,30-16,30;Szo.:8,30-12-ig</t>
  </si>
  <si>
    <t>H-P.:</t>
  </si>
  <si>
    <t>42</t>
  </si>
  <si>
    <t>4W BT</t>
  </si>
  <si>
    <t>Balázs Mihályné</t>
  </si>
  <si>
    <t>Vargáné Szabó Angéla Margit</t>
  </si>
  <si>
    <t>KOVECO-Fa  Építőanyag Kereskedés</t>
  </si>
  <si>
    <t>Nyári 04.0-09.30-ig.H-P.: 8-12, 13-17; Szo:8-12; téli,10.01-03.31-ig:8-16; Szo.: 8-12-ig.</t>
  </si>
  <si>
    <t>Cg.15-06-081174</t>
  </si>
  <si>
    <t>8</t>
  </si>
  <si>
    <t>7</t>
  </si>
  <si>
    <t>Órás Üzlet</t>
  </si>
  <si>
    <t>Hajdu Nándor</t>
  </si>
  <si>
    <t>H-P: 8-16</t>
  </si>
  <si>
    <t>2890/1-2 hrsz</t>
  </si>
  <si>
    <t>2887/1 hrsz</t>
  </si>
  <si>
    <t>2886/41 hrsz</t>
  </si>
  <si>
    <t>2887/105 hrsz</t>
  </si>
  <si>
    <t>Erzsike Használt Ruházat</t>
  </si>
  <si>
    <t>589. hrsz</t>
  </si>
  <si>
    <t>H-P.:09-16;Szo.:9-12-ig</t>
  </si>
  <si>
    <t>Használt Műszaki Kereskedés</t>
  </si>
  <si>
    <t>25 hrsz.</t>
  </si>
  <si>
    <t>H-P.:09-13-ig</t>
  </si>
  <si>
    <t>62441203</t>
  </si>
  <si>
    <t>Balogh László</t>
  </si>
  <si>
    <t>2887/128 hrsz</t>
  </si>
  <si>
    <t>2887/132 hrsz</t>
  </si>
  <si>
    <t>Frontalit Bútorlap kereskedés</t>
  </si>
  <si>
    <t>H-P.: 7,30-16,00; Szo.: 7,30-12-ig.</t>
  </si>
  <si>
    <t>H-P.:7-15-ig</t>
  </si>
  <si>
    <t>15794330</t>
  </si>
  <si>
    <t>Garbonciás Üdülőközpont</t>
  </si>
  <si>
    <t>2890/1 hrsz</t>
  </si>
  <si>
    <t>H-V:0-24</t>
  </si>
  <si>
    <t>Városi Kincstár</t>
  </si>
  <si>
    <t>Varga Lászlóné</t>
  </si>
  <si>
    <t>Familia Csemege</t>
  </si>
  <si>
    <t>51864040</t>
  </si>
  <si>
    <t>Vezse István</t>
  </si>
  <si>
    <t>Szőke Tisza Presszó</t>
  </si>
  <si>
    <t>Herczeg Zsolt</t>
  </si>
  <si>
    <t>Garabonciás Üdülőközpont - Kemping</t>
  </si>
  <si>
    <t>Szoba, vagy területi egység</t>
  </si>
  <si>
    <t>Szálláshely</t>
  </si>
  <si>
    <t>Szálloda</t>
  </si>
  <si>
    <t>Panzió</t>
  </si>
  <si>
    <t>Kemping</t>
  </si>
  <si>
    <t>V-Cs.: 12-01; P.: 12-04; Sz.: 12-06-ig</t>
  </si>
  <si>
    <t>Söröző</t>
  </si>
  <si>
    <t>3117 hrsz</t>
  </si>
  <si>
    <t>H-V.:6-20-ig</t>
  </si>
  <si>
    <t>60700256</t>
  </si>
  <si>
    <t>Varga Sándorné</t>
  </si>
  <si>
    <t>Pusztadobos</t>
  </si>
  <si>
    <t>Kaposvár</t>
  </si>
  <si>
    <t>Október 23.</t>
  </si>
  <si>
    <t>Egressy</t>
  </si>
  <si>
    <t>Nyugati</t>
  </si>
  <si>
    <t>Poroszlai</t>
  </si>
  <si>
    <t>Vécsey</t>
  </si>
  <si>
    <t>Benczúr</t>
  </si>
  <si>
    <t>Liget</t>
  </si>
  <si>
    <t>Erzsébet</t>
  </si>
  <si>
    <t>Bethlen Gábor</t>
  </si>
  <si>
    <t>Petőfi</t>
  </si>
  <si>
    <t>Rózsa</t>
  </si>
  <si>
    <t>Széchényi</t>
  </si>
  <si>
    <t>Mészáros</t>
  </si>
  <si>
    <t>Csillag</t>
  </si>
  <si>
    <t>Labanc</t>
  </si>
  <si>
    <t>Szent László</t>
  </si>
  <si>
    <t>Temesvári</t>
  </si>
  <si>
    <t>Széchenyi</t>
  </si>
  <si>
    <t>Akacfa</t>
  </si>
  <si>
    <t>Délibáb</t>
  </si>
  <si>
    <t>Hajdú</t>
  </si>
  <si>
    <t>Kézy László</t>
  </si>
  <si>
    <t>Zöldfa</t>
  </si>
  <si>
    <t>Rózsás</t>
  </si>
  <si>
    <t>Bercsényi</t>
  </si>
  <si>
    <t>Esze Tamás</t>
  </si>
  <si>
    <t>Kisbogáti</t>
  </si>
  <si>
    <t>Szentvér</t>
  </si>
  <si>
    <t>Zrinyi</t>
  </si>
  <si>
    <t>Csermely</t>
  </si>
  <si>
    <t>Debreceni</t>
  </si>
  <si>
    <t>Jósika Miklós</t>
  </si>
  <si>
    <t>Lakatos</t>
  </si>
  <si>
    <t>Pazonyi</t>
  </si>
  <si>
    <t>Toldi</t>
  </si>
  <si>
    <t>Vércse</t>
  </si>
  <si>
    <t>Kisvárdai</t>
  </si>
  <si>
    <t>Tögyfa</t>
  </si>
  <si>
    <t>Hajnal</t>
  </si>
  <si>
    <t>Bem</t>
  </si>
  <si>
    <t>Váci Mihály</t>
  </si>
  <si>
    <t>Szent István</t>
  </si>
  <si>
    <t>Vöröshadsereg</t>
  </si>
  <si>
    <t>Jerikó</t>
  </si>
  <si>
    <t>2887/140 hrsz</t>
  </si>
  <si>
    <t>2887/141 hrsz</t>
  </si>
  <si>
    <t>2887/146 hrsz</t>
  </si>
  <si>
    <t>2887/87 hrsz</t>
  </si>
  <si>
    <t>2887/131 hrsz</t>
  </si>
  <si>
    <t>2887/135 hrsz</t>
  </si>
  <si>
    <t>2887/143 hrsz</t>
  </si>
  <si>
    <t>2887/81 hrsz</t>
  </si>
  <si>
    <t>2886/35 hrsz</t>
  </si>
  <si>
    <t>2887/130 hrsz</t>
  </si>
  <si>
    <t>2887/139 hrsz</t>
  </si>
  <si>
    <t>2887/145 hrsz</t>
  </si>
  <si>
    <t>2887/127 hrsz</t>
  </si>
  <si>
    <t>2887/129 hrsz</t>
  </si>
  <si>
    <t>2887/133 hrsz</t>
  </si>
  <si>
    <t>2887/141  hrsz</t>
  </si>
  <si>
    <t>2887/144 hrsz</t>
  </si>
  <si>
    <t>Adószám</t>
  </si>
  <si>
    <t>Társas</t>
  </si>
  <si>
    <t>Egyéni</t>
  </si>
  <si>
    <t>2004.09.14.</t>
  </si>
  <si>
    <t>Attila ABC</t>
  </si>
  <si>
    <t>1998.11.26.</t>
  </si>
  <si>
    <t>Főtev</t>
  </si>
  <si>
    <t>H-P.: 8-17; Szo.: 8-13-ig</t>
  </si>
  <si>
    <t>Papír Írószer Műszaki bolt</t>
  </si>
  <si>
    <t>Metafor KFT</t>
  </si>
  <si>
    <t>Gombolyag-Fonal Méter és Rövidárú</t>
  </si>
  <si>
    <t>51891185</t>
  </si>
  <si>
    <t>Ballla Tamás Csaba</t>
  </si>
  <si>
    <t>Barkács Üzlet</t>
  </si>
  <si>
    <t>Tóthné Ilyés Katalin</t>
  </si>
  <si>
    <t>Kovács PUB Söröző</t>
  </si>
  <si>
    <t>H-P.: 7,30-16,30; Szo.: 7,30-12,30-ig.</t>
  </si>
  <si>
    <t>H-V: 6-24</t>
  </si>
  <si>
    <t>Szücs Attiláné</t>
  </si>
  <si>
    <t>Hús-Mintabolt</t>
  </si>
  <si>
    <t>21002155</t>
  </si>
  <si>
    <t>Cg.15-06-088406</t>
  </si>
  <si>
    <t>Bereg-Siba BT</t>
  </si>
  <si>
    <t>Gyarmati Ferenc</t>
  </si>
  <si>
    <t>Young KFT</t>
  </si>
  <si>
    <t>H-P: 7.30-17.00; Szo: 7.30-14.00</t>
  </si>
  <si>
    <t xml:space="preserve"> 2</t>
  </si>
  <si>
    <t>Hús-húskészítmény raktár</t>
  </si>
  <si>
    <t>H-P: 6.00-16.00</t>
  </si>
  <si>
    <t>Jázmin Virágbolt</t>
  </si>
  <si>
    <t>Baromfi-Coop KFT</t>
  </si>
  <si>
    <t>Ép.em.ajtó</t>
  </si>
  <si>
    <t>Fagyizó</t>
  </si>
  <si>
    <t>Zsuzsa Fehérnemű</t>
  </si>
  <si>
    <t>H-P.:8,00-16,00;Szo.:8,00-13,00-ig</t>
  </si>
  <si>
    <t>H-P.:10-18;Szo.:8-12-ig</t>
  </si>
  <si>
    <t>14444977</t>
  </si>
  <si>
    <t>Cg.15-09-073148</t>
  </si>
  <si>
    <t>VAN-PET KFT</t>
  </si>
  <si>
    <t>MON-CSI TURI</t>
  </si>
  <si>
    <t>793 hrsz</t>
  </si>
  <si>
    <t>60783086</t>
  </si>
  <si>
    <t>Élesné Csatlós Csilla</t>
  </si>
  <si>
    <t>H-Cs.: 10-01; P.:10-04; Szo.:10-06; V.:10-01-ig.</t>
  </si>
  <si>
    <t>11248507</t>
  </si>
  <si>
    <t>Szal-tó Ker. KFT</t>
  </si>
  <si>
    <t>Táp-Termény-Takarmány</t>
  </si>
  <si>
    <t>Erdőhát 93 KFT</t>
  </si>
  <si>
    <t>H-V7,00-9,00 15,00-17,00</t>
  </si>
  <si>
    <t>9</t>
  </si>
  <si>
    <t>Emőke Vendéglő</t>
  </si>
  <si>
    <t>Varga László</t>
  </si>
  <si>
    <t>H-V: 10-24</t>
  </si>
  <si>
    <t>V-Cs.:06-01;P.:06-01; Szo.: 06-01-ig.</t>
  </si>
  <si>
    <t>Sa-Fe Autóalkatrész</t>
  </si>
  <si>
    <t>Bor Nagy-és Kiskereskedés</t>
  </si>
  <si>
    <t>H-V.: 7-9; 16-18-ig.</t>
  </si>
  <si>
    <t>Kovács Fagyizó</t>
  </si>
  <si>
    <t>H-V.: 8-21-ig.</t>
  </si>
  <si>
    <t>Nyilván-
tartásba
vétel 
száma</t>
  </si>
  <si>
    <t>Nyilvántartásba vétel, módosítás, megszűnés időpontja</t>
  </si>
  <si>
    <t>Név</t>
  </si>
  <si>
    <t>Cím</t>
  </si>
  <si>
    <t>132/15 hrsz</t>
  </si>
  <si>
    <t>H-P.: 06-14; Szo.:06-12-ig</t>
  </si>
  <si>
    <t>Piaci Barkács</t>
  </si>
  <si>
    <t>H-Sz:09-13-ig.</t>
  </si>
  <si>
    <t>64519953</t>
  </si>
  <si>
    <t>Irányító-szám</t>
  </si>
  <si>
    <t>Vendég-szobák száma</t>
  </si>
  <si>
    <t>Telefon szám(ok)</t>
  </si>
  <si>
    <t>Email(ek)</t>
  </si>
  <si>
    <t>Kastély Söröző</t>
  </si>
  <si>
    <t>Török Gusztáv Zoltán</t>
  </si>
  <si>
    <t>H-P: 8-16.30; Szo: 8-12</t>
  </si>
  <si>
    <t>Tóth József</t>
  </si>
  <si>
    <t>Kata Presszó</t>
  </si>
  <si>
    <t>Hegedűs Tamásné</t>
  </si>
  <si>
    <t>Bódiné Herczeg Gyöngyvér</t>
  </si>
  <si>
    <t>Kovács Műszaki Üzletház</t>
  </si>
  <si>
    <t>Elizabet Ruházat</t>
  </si>
  <si>
    <t>132/16 hrsz</t>
  </si>
  <si>
    <t>H-P.:7,30-16,30;Szo.:8-12-ig</t>
  </si>
  <si>
    <t>14966941</t>
  </si>
  <si>
    <t>BARD-INVEST 09 KFT</t>
  </si>
  <si>
    <t>Gyulaháza</t>
  </si>
  <si>
    <t>H-P: 8-17; Szo: 8-13-ig</t>
  </si>
  <si>
    <t>Sarki Büfé</t>
  </si>
  <si>
    <t>Kórházi Étterem</t>
  </si>
  <si>
    <t>362/1 hrsz</t>
  </si>
  <si>
    <t>H-P.:11,50-13,50-ig</t>
  </si>
  <si>
    <t>14767223</t>
  </si>
  <si>
    <t>Cg.15-09-074339</t>
  </si>
  <si>
    <t>City Fagyizó</t>
  </si>
  <si>
    <t xml:space="preserve">Ifjúság </t>
  </si>
  <si>
    <t>51/b</t>
  </si>
  <si>
    <t>H-V:10-20</t>
  </si>
  <si>
    <t>74452592</t>
  </si>
  <si>
    <t>Rimóczi József</t>
  </si>
  <si>
    <t>Szatmár-Beregi Kórház És Gyógyfürdő Nonprofit KFT</t>
  </si>
  <si>
    <t>161 hrsz</t>
  </si>
  <si>
    <t>H-P.: 08-10-ig</t>
  </si>
  <si>
    <t>51914633</t>
  </si>
  <si>
    <t>Czirják György</t>
  </si>
  <si>
    <t>Emilia Cukrázda</t>
  </si>
  <si>
    <t>irányítószám</t>
  </si>
  <si>
    <t>vendéglátóhely
befogadóképessége 
(fő)</t>
  </si>
  <si>
    <t>2881 hrsz</t>
  </si>
  <si>
    <t>63/1 hrsz</t>
  </si>
  <si>
    <t>2887/73 hrsz</t>
  </si>
  <si>
    <t>137/4 hrsz</t>
  </si>
  <si>
    <t>2879 hrsz</t>
  </si>
  <si>
    <t>129/A/13-14 hrsz</t>
  </si>
  <si>
    <t>163/1/B hrsz</t>
  </si>
  <si>
    <t>2878 hrsz</t>
  </si>
  <si>
    <t>97/17 hrsz</t>
  </si>
  <si>
    <t>(45) 470-945</t>
  </si>
  <si>
    <t>(45) 478-285</t>
  </si>
  <si>
    <t>(30) 655-0012</t>
  </si>
  <si>
    <t>(45) 470-736</t>
  </si>
  <si>
    <t>(45) 470-434</t>
  </si>
  <si>
    <t>(45) 470-939</t>
  </si>
  <si>
    <t>(20) 365-7713</t>
  </si>
  <si>
    <t>(45) 470-854</t>
  </si>
  <si>
    <t>Szakály György</t>
  </si>
  <si>
    <t>Still-Vill Ker.</t>
  </si>
  <si>
    <t>51815699</t>
  </si>
  <si>
    <t>Filepné Tamás Mária</t>
  </si>
  <si>
    <t>Kótay és Társa KFT</t>
  </si>
  <si>
    <t>65367649</t>
  </si>
  <si>
    <t>Szabó József</t>
  </si>
  <si>
    <t>H-P.:8-16,30; Szo.:8-12-ig.</t>
  </si>
  <si>
    <t>19</t>
  </si>
  <si>
    <t>Toldi Aliz</t>
  </si>
  <si>
    <t>GYUIM KFT</t>
  </si>
  <si>
    <t>H-P:8,30-17;Szo:8,30-13</t>
  </si>
  <si>
    <t>Építőanyag Telep</t>
  </si>
  <si>
    <t>140</t>
  </si>
  <si>
    <t>H-P:7,30-16; Szo.:7,30-12-h</t>
  </si>
  <si>
    <t>Zálogház</t>
  </si>
  <si>
    <t>49</t>
  </si>
  <si>
    <t>H-P.:8-12;12,3-16 h-ig; Szo.:8-12</t>
  </si>
  <si>
    <t>11550080</t>
  </si>
  <si>
    <t>62808532</t>
  </si>
  <si>
    <t>63012934</t>
  </si>
  <si>
    <t>20950990</t>
  </si>
  <si>
    <t>62948638</t>
  </si>
  <si>
    <t>51742775</t>
  </si>
  <si>
    <t>25655865</t>
  </si>
  <si>
    <t>63028317</t>
  </si>
  <si>
    <t>47217988</t>
  </si>
  <si>
    <t>73973160</t>
  </si>
  <si>
    <t>12878327</t>
  </si>
  <si>
    <t>51894030</t>
  </si>
  <si>
    <t>12826162</t>
  </si>
  <si>
    <t>62760184</t>
  </si>
  <si>
    <t>51833949</t>
  </si>
  <si>
    <t>63274831</t>
  </si>
  <si>
    <t>12929928</t>
  </si>
  <si>
    <t>12630817</t>
  </si>
  <si>
    <t>11902889</t>
  </si>
  <si>
    <t>12812310</t>
  </si>
  <si>
    <t>62244659</t>
  </si>
  <si>
    <t>13090128</t>
  </si>
  <si>
    <t>21830204</t>
  </si>
  <si>
    <t>13069601</t>
  </si>
  <si>
    <t>10220279</t>
  </si>
  <si>
    <t>63702154</t>
  </si>
  <si>
    <t>Szilva Szálló</t>
  </si>
  <si>
    <t>1/b</t>
  </si>
  <si>
    <t>2013</t>
  </si>
  <si>
    <t>kávé</t>
  </si>
  <si>
    <t>63728268</t>
  </si>
  <si>
    <t>63703193</t>
  </si>
  <si>
    <t>51586142</t>
  </si>
  <si>
    <t>13134077</t>
  </si>
  <si>
    <t>11499071</t>
  </si>
  <si>
    <t>657/1 hrsz</t>
  </si>
  <si>
    <t>MKEH-NEHITI-3667-2/2010</t>
  </si>
  <si>
    <t>34. 2.em 11.a</t>
  </si>
  <si>
    <t>4. 3.em. 12.a</t>
  </si>
  <si>
    <t>Spar</t>
  </si>
  <si>
    <t>Kinizsi</t>
  </si>
  <si>
    <t>Gubacsi</t>
  </si>
  <si>
    <t>Könyves Kálmán</t>
  </si>
  <si>
    <t>Táblás</t>
  </si>
  <si>
    <t>Állomás</t>
  </si>
  <si>
    <t>Lángos Sütő</t>
  </si>
  <si>
    <t>H-V.:09-19-ig</t>
  </si>
  <si>
    <t>65506514</t>
  </si>
  <si>
    <t>Szűcsné Tárkányi Mónika</t>
  </si>
  <si>
    <t>61160378</t>
  </si>
  <si>
    <t>Demjén Andrásné</t>
  </si>
  <si>
    <t>Agromarkt KFT</t>
  </si>
  <si>
    <t>Andi Divat</t>
  </si>
  <si>
    <t>SITI Töltőállomás</t>
  </si>
  <si>
    <t>51484899</t>
  </si>
  <si>
    <t>Szakács Mihályné</t>
  </si>
  <si>
    <t>Balogh Sándor</t>
  </si>
  <si>
    <t>Balázs Miklós</t>
  </si>
  <si>
    <t>0316 hrsz</t>
  </si>
  <si>
    <t>Nagy Sándor József</t>
  </si>
  <si>
    <t>Naményi Pátens</t>
  </si>
  <si>
    <t>Sport</t>
  </si>
  <si>
    <t>Szatmár</t>
  </si>
  <si>
    <t>Szőlőskert</t>
  </si>
  <si>
    <t>13255949</t>
  </si>
  <si>
    <t>Cg.13-09-123103</t>
  </si>
  <si>
    <t>Bot-Ber KFT</t>
  </si>
  <si>
    <t>Fehértói</t>
  </si>
  <si>
    <t>0192/27 hrsz</t>
  </si>
  <si>
    <t>Albertirsa</t>
  </si>
  <si>
    <t>Boglárka</t>
  </si>
  <si>
    <t>Tamási Áron</t>
  </si>
  <si>
    <t>Templom</t>
  </si>
  <si>
    <t>Veres Péter</t>
  </si>
  <si>
    <t>16.</t>
  </si>
  <si>
    <t>12.</t>
  </si>
  <si>
    <t>11.</t>
  </si>
  <si>
    <t>Big Bull Presszó</t>
  </si>
  <si>
    <t>Kun Tamás</t>
  </si>
  <si>
    <t>2/B</t>
  </si>
  <si>
    <t>6.</t>
  </si>
  <si>
    <t>25.</t>
  </si>
  <si>
    <t>10.</t>
  </si>
  <si>
    <t>5.</t>
  </si>
  <si>
    <t>1.</t>
  </si>
  <si>
    <t>8.</t>
  </si>
  <si>
    <t>17.</t>
  </si>
  <si>
    <t>82.</t>
  </si>
  <si>
    <t>2.</t>
  </si>
  <si>
    <t>27.</t>
  </si>
  <si>
    <t>153.</t>
  </si>
  <si>
    <t>68.</t>
  </si>
  <si>
    <t>45.</t>
  </si>
  <si>
    <t>50.</t>
  </si>
  <si>
    <t>29.</t>
  </si>
  <si>
    <t>51.</t>
  </si>
  <si>
    <t>53.</t>
  </si>
  <si>
    <t>56.</t>
  </si>
  <si>
    <t>69.</t>
  </si>
  <si>
    <t>18.</t>
  </si>
  <si>
    <t>3.</t>
  </si>
  <si>
    <t>22.</t>
  </si>
  <si>
    <t>32.</t>
  </si>
  <si>
    <t>15.</t>
  </si>
  <si>
    <t>19.</t>
  </si>
  <si>
    <t>21.</t>
  </si>
  <si>
    <t>H-P.:09-17;Szo.:09-13-ig.</t>
  </si>
  <si>
    <t>63.</t>
  </si>
  <si>
    <t>99.</t>
  </si>
  <si>
    <t>26.</t>
  </si>
  <si>
    <t>42.</t>
  </si>
  <si>
    <t>43.</t>
  </si>
  <si>
    <t>46.</t>
  </si>
  <si>
    <t>6/A</t>
  </si>
  <si>
    <t>57.</t>
  </si>
  <si>
    <t>4.</t>
  </si>
  <si>
    <t>159.</t>
  </si>
  <si>
    <t>48.</t>
  </si>
  <si>
    <t>9.</t>
  </si>
  <si>
    <t>14.</t>
  </si>
  <si>
    <t>34.</t>
  </si>
  <si>
    <t>23.</t>
  </si>
  <si>
    <t>24.</t>
  </si>
  <si>
    <t>10-11.</t>
  </si>
  <si>
    <t>22-24. 132/17 hrsz</t>
  </si>
  <si>
    <t>33.</t>
  </si>
  <si>
    <t>30.</t>
  </si>
  <si>
    <t>47.</t>
  </si>
  <si>
    <t>28.</t>
  </si>
  <si>
    <t>TELENOR</t>
  </si>
  <si>
    <t>H-P.:9,00-17,00; Szo.: 9,00-13-ig</t>
  </si>
  <si>
    <t>23499535</t>
  </si>
  <si>
    <t>Cg.15-09-078168</t>
  </si>
  <si>
    <t>Bereg Mobil KFT</t>
  </si>
  <si>
    <t>1-3.</t>
  </si>
  <si>
    <t>38.</t>
  </si>
  <si>
    <t>47/A</t>
  </si>
  <si>
    <t>49.</t>
  </si>
  <si>
    <t>20.</t>
  </si>
  <si>
    <t>36.</t>
  </si>
  <si>
    <t>59.</t>
  </si>
  <si>
    <t>92.</t>
  </si>
  <si>
    <t>107/A.</t>
  </si>
  <si>
    <t>31.</t>
  </si>
  <si>
    <t>25. 131/3. hrsz</t>
  </si>
  <si>
    <t>12/B</t>
  </si>
  <si>
    <t>10/A</t>
  </si>
  <si>
    <t>19. 132/5 hrsz.</t>
  </si>
  <si>
    <t>13.</t>
  </si>
  <si>
    <t>35.</t>
  </si>
  <si>
    <t>22/A</t>
  </si>
  <si>
    <t>97.</t>
  </si>
  <si>
    <t>39/A 626/15 hrsz.</t>
  </si>
  <si>
    <t>65.</t>
  </si>
  <si>
    <t>H-P.:8-22; Szo.: 10-24. V.:10-22-ig.</t>
  </si>
  <si>
    <t>H-Cs.:8-23;P-Szo.: 8-24-ig.</t>
  </si>
  <si>
    <t>gyógyszer5580-6/2010</t>
  </si>
  <si>
    <t>3/B 1.em 3.a</t>
  </si>
  <si>
    <t>20. 1.em. 14.a</t>
  </si>
  <si>
    <t>1/D.2.em 7.a</t>
  </si>
  <si>
    <t>12. 122/1 hrsz</t>
  </si>
  <si>
    <t>(1.7)(1.3)(1.11)</t>
  </si>
  <si>
    <t>(59)</t>
  </si>
  <si>
    <t>(1.1)(1.2)(1.3)(1.4)(1.9)(2)</t>
  </si>
  <si>
    <t>(4)(6)(43)</t>
  </si>
  <si>
    <t>(30)</t>
  </si>
  <si>
    <t>(18)(11)(19)(43)</t>
  </si>
  <si>
    <t>(1.2)(1.9)(2)</t>
  </si>
  <si>
    <t>(20)(21)</t>
  </si>
  <si>
    <t>(39)(9)(10)(11)(12)(19)(25)(26)(27)(38)</t>
  </si>
  <si>
    <t>(1.11)(1.3)(1.4)(1.5)(1.6)(1.7)(1.8)(1.9)(1.10)(1.12)(2)(3)(7)(16)(17)(18)(20)(21)(27)(28)(30)(32)(37)(43)</t>
  </si>
  <si>
    <t>(14)(9)(10)(11)(13)(15)</t>
  </si>
  <si>
    <t>(46)(4)(6)</t>
  </si>
  <si>
    <t>(57)(3)(4)(6)(14)(15)(43)(46)(59)</t>
  </si>
  <si>
    <t>(1.2)(1.1)(1.9)(2)</t>
  </si>
  <si>
    <t>(1.11)(1.3)(1.4)(1.5)(1.6)(1.7)(1.8)(1.9)(1.10)(1.12)(2)(3)(5)(7)(9)(16)(17)(18)(20)(21)(25)(26)(27)(32)(37)(43)</t>
  </si>
  <si>
    <t>(3)(4)(6)(14)</t>
  </si>
  <si>
    <t>(3)(4)(6)(46)</t>
  </si>
  <si>
    <t>(3)(6)(25)(26)(27)(38)(39)</t>
  </si>
  <si>
    <t>(49)(13)(14)(21)(22)(50)</t>
  </si>
  <si>
    <t>(26)(49)(50)</t>
  </si>
  <si>
    <t>Cg.01-09-880560</t>
  </si>
  <si>
    <t>Cg.13-10-040628</t>
  </si>
  <si>
    <t>Budaörs</t>
  </si>
  <si>
    <t>H-V.:06-20-ig.</t>
  </si>
  <si>
    <t>Cg.15-09-074701</t>
  </si>
  <si>
    <t>Bakos István</t>
  </si>
  <si>
    <t>Kocsord</t>
  </si>
  <si>
    <t>60317436</t>
  </si>
  <si>
    <t>Termelői Hús és Csemegepult</t>
  </si>
  <si>
    <t>45</t>
  </si>
  <si>
    <t>H-P.:7,30-16,30;Szo.: 7,30-12-ig</t>
  </si>
  <si>
    <t>MON-CSI Bisztró</t>
  </si>
  <si>
    <t xml:space="preserve">H-Cs.:5,30-20;P-5,30-24;Szo.:5,30-22;V.:7-20-ig </t>
  </si>
  <si>
    <t>Termelői Zödség-gyümölcs</t>
  </si>
  <si>
    <t>1022/2 hrsz</t>
  </si>
  <si>
    <t>2713 hrsz</t>
  </si>
  <si>
    <t>H-P.:6,30-17;Szo.:6,30-14-ig</t>
  </si>
  <si>
    <t>61747252</t>
  </si>
  <si>
    <t>Harmadik Félidő</t>
  </si>
  <si>
    <t>V-P.:14-24;SzO.:14-05-ig</t>
  </si>
  <si>
    <t>13223146</t>
  </si>
  <si>
    <t>Cg.15-09-069003</t>
  </si>
  <si>
    <t>EU PROM KFT</t>
  </si>
  <si>
    <t>Oszőlő</t>
  </si>
  <si>
    <t>H-P.:7,30-16,30;Szo.: 7,30-12,30</t>
  </si>
  <si>
    <t>H-V.:8-16-ig</t>
  </si>
  <si>
    <t>51</t>
  </si>
  <si>
    <t>60903923</t>
  </si>
  <si>
    <t>Uszkai István Péter</t>
  </si>
  <si>
    <t>Turista Információ</t>
  </si>
  <si>
    <t>2625/5 hrsz</t>
  </si>
  <si>
    <t>H-Sz.:9-18; V.:10-18-ig</t>
  </si>
  <si>
    <t>13506362</t>
  </si>
  <si>
    <t>65902006</t>
  </si>
  <si>
    <t>Fakó János</t>
  </si>
  <si>
    <t>Pénzvátás</t>
  </si>
  <si>
    <t>1034 hrsz</t>
  </si>
  <si>
    <t>H-Szo.:09-20; V.: 09-19-ig</t>
  </si>
  <si>
    <t>23008975</t>
  </si>
  <si>
    <t>Cg.01-09-948751</t>
  </si>
  <si>
    <t>Exclusive East Change KFT</t>
  </si>
  <si>
    <t>12422153</t>
  </si>
  <si>
    <t>TKK Könyvesbolt</t>
  </si>
  <si>
    <t>11550585</t>
  </si>
  <si>
    <t>Cg.09-09-004852</t>
  </si>
  <si>
    <t>Tóth-Könyvkereskedés Kft.</t>
  </si>
  <si>
    <t>Huszár Gál</t>
  </si>
  <si>
    <t>Szilvi Használruha</t>
  </si>
  <si>
    <t>51639570</t>
  </si>
  <si>
    <t>Dzvonyár Mihály</t>
  </si>
  <si>
    <t>Cg.0109738777</t>
  </si>
  <si>
    <t>Agentura Adventure Kft</t>
  </si>
  <si>
    <t>Lakkozó</t>
  </si>
  <si>
    <t>22. 1/4.</t>
  </si>
  <si>
    <t>Agantura Adventure Utazási és Jegyiroda</t>
  </si>
  <si>
    <t>1032 hrsz</t>
  </si>
  <si>
    <t>év     20.. 3)</t>
  </si>
  <si>
    <t>hó</t>
  </si>
  <si>
    <t>nap</t>
  </si>
  <si>
    <t>Házszám</t>
  </si>
  <si>
    <t>Helyrajzi szám</t>
  </si>
  <si>
    <t>Vendég-szobák száma (db)</t>
  </si>
  <si>
    <t>Ágyak száma (db)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</si>
  <si>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</si>
  <si>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</si>
  <si>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</si>
  <si>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</si>
  <si>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</si>
  <si>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</si>
  <si>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</si>
  <si>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</si>
  <si>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</si>
  <si>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</si>
  <si>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</si>
  <si>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</si>
  <si>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</si>
  <si>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</si>
  <si>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</si>
  <si>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</si>
  <si>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</si>
  <si>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</si>
  <si>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</si>
  <si>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 kereskedelmi  tevékenység adatai</t>
  </si>
  <si>
    <t>azonosító</t>
  </si>
  <si>
    <t>kereskedelmi tevékenység</t>
  </si>
  <si>
    <t>Helyhez kötött-e a tevékenység?</t>
  </si>
  <si>
    <t>A helyhez kötött tevékeny pontos címe</t>
  </si>
  <si>
    <t>üzlet</t>
  </si>
  <si>
    <t>közterület</t>
  </si>
  <si>
    <t>házszám</t>
  </si>
  <si>
    <t>helyrajziszám</t>
  </si>
  <si>
    <t>emelet, ajtó</t>
  </si>
  <si>
    <t>bevásárlóközpont, piac</t>
  </si>
  <si>
    <t>vagy kistermelő regisztrációs száma</t>
  </si>
  <si>
    <t>formája</t>
  </si>
  <si>
    <t>jellege</t>
  </si>
  <si>
    <t>neve</t>
  </si>
  <si>
    <t>A főtermékkör sorszáma</t>
  </si>
  <si>
    <t>és vagy a termékkörök sorszáma</t>
  </si>
  <si>
    <t>H-V.:06-22-ig</t>
  </si>
  <si>
    <t>Sorszám</t>
  </si>
  <si>
    <t>Önkormányzati nyilvántartási adatok</t>
  </si>
  <si>
    <t>Élelmiszer - Italáruház</t>
  </si>
  <si>
    <t>H-P.:7,30-16; 7,30-11,30-ig</t>
  </si>
  <si>
    <t>A szálláshely-szolgáltató (üzemeltető) adatai</t>
  </si>
  <si>
    <t>A szálláshely adatai</t>
  </si>
  <si>
    <t>59215859</t>
  </si>
  <si>
    <t>Orosz Mihály</t>
  </si>
  <si>
    <t>Takács</t>
  </si>
  <si>
    <t>H-P.: 10-18;Szo:08-12-ig.</t>
  </si>
  <si>
    <t>Cg.15-09-074314</t>
  </si>
  <si>
    <t>H-P: 7.30-16,30-ig; Szo.: 7.30-12.00</t>
  </si>
  <si>
    <t>Gyors Büfé</t>
  </si>
  <si>
    <t>51845184</t>
  </si>
  <si>
    <t>Baloghné Fekete Vilma</t>
  </si>
  <si>
    <t>Kovács Tiborné</t>
  </si>
  <si>
    <t>E</t>
  </si>
  <si>
    <t>Vas-Műszaki Bolt</t>
  </si>
  <si>
    <t>Baksa Sándor</t>
  </si>
  <si>
    <t>Szabó Lászlóné</t>
  </si>
  <si>
    <t>Cg.13-09-072999</t>
  </si>
  <si>
    <t>VALLY-KERÁMIA</t>
  </si>
  <si>
    <t>Arany Homok Étterem</t>
  </si>
  <si>
    <t>Pásztor és Társai BT</t>
  </si>
  <si>
    <t>V-P:11-24; Szo: 11-02</t>
  </si>
  <si>
    <t>Szlávik Szilárd</t>
  </si>
  <si>
    <t>Kovács Gyorsfalatozó</t>
  </si>
  <si>
    <t>Kínai Cipő és Ruházati Üzlet</t>
  </si>
  <si>
    <t>Lakatos András</t>
  </si>
  <si>
    <t>Az önk.által kiadott nyt.szám</t>
  </si>
  <si>
    <t>KSH által adott nyt. szám</t>
  </si>
  <si>
    <t>Nyilvántartásba vétel indoka</t>
  </si>
  <si>
    <t>Az üzlet</t>
  </si>
  <si>
    <t>H-V.:10,00-19,00-ig</t>
  </si>
  <si>
    <t>65853610</t>
  </si>
  <si>
    <t>Bartháné Dalanics Katalin</t>
  </si>
  <si>
    <t>Az üzletet üzemeltető kereskedő</t>
  </si>
  <si>
    <t>év</t>
  </si>
  <si>
    <t>Park Üzletház Italkereskedés</t>
  </si>
  <si>
    <t>JET- SKI Kölcsönző</t>
  </si>
  <si>
    <t>45205716</t>
  </si>
  <si>
    <t>Rácz Péter</t>
  </si>
  <si>
    <t xml:space="preserve">Mol Töltőállomás </t>
  </si>
  <si>
    <t>H-P: 6-17; Szo: 6-12-ig</t>
  </si>
  <si>
    <t>Grovi KFT</t>
  </si>
  <si>
    <t>Üzemanyagtöltő állomás</t>
  </si>
  <si>
    <t>H-V6,00-20,00</t>
  </si>
  <si>
    <t>51804888</t>
  </si>
  <si>
    <t>Csohány Attila Barna</t>
  </si>
  <si>
    <t>728 hrsz</t>
  </si>
  <si>
    <t>H-P.:7-17;Szo.:7,30-14,30-ig</t>
  </si>
  <si>
    <t>Junustól-aug.20-ig:H-V.:10-16-ig</t>
  </si>
  <si>
    <t>H-P.:7,30-16;Szo.:7,30-13-ig</t>
  </si>
  <si>
    <t>H-V.:5,30-21,30</t>
  </si>
  <si>
    <t>57</t>
  </si>
  <si>
    <t>H-P.:7,30-16;Szo.:7,30-12-ig</t>
  </si>
  <si>
    <t>H-P.:7-15,30-ig</t>
  </si>
  <si>
    <t>23364361</t>
  </si>
  <si>
    <t>Cg.15-09-077625</t>
  </si>
  <si>
    <t>Juhász Gyula</t>
  </si>
  <si>
    <t>H-Szo.: 9-16-ig.</t>
  </si>
  <si>
    <t>igény szerint</t>
  </si>
  <si>
    <t>H-P.:6-12;14-18;szo-V.:6-10-ig.</t>
  </si>
  <si>
    <t>H-P8-17;Szo:8-12-ig</t>
  </si>
  <si>
    <t>H-P.:8-15-ig</t>
  </si>
  <si>
    <t>H-P.:09-17;Szo.:09-12-ig.</t>
  </si>
  <si>
    <t>Cg.15-06-094903</t>
  </si>
  <si>
    <t>Vass Kisgép KFT</t>
  </si>
  <si>
    <t xml:space="preserve">Városmajor </t>
  </si>
  <si>
    <t>Nem helyhez kötött</t>
  </si>
  <si>
    <t>Fürdőszobai Berendezések Boltja</t>
  </si>
  <si>
    <t>55</t>
  </si>
  <si>
    <t xml:space="preserve">KONCZ-BAU KFT </t>
  </si>
  <si>
    <t>Festék Üzlet</t>
  </si>
  <si>
    <t>Gajda János</t>
  </si>
  <si>
    <t>H-P.:8-17-ig; Szo.:8-12-ig.</t>
  </si>
  <si>
    <t>H-P.:7,30 -16,30;Szo.: 7,30-12.</t>
  </si>
  <si>
    <t>15</t>
  </si>
  <si>
    <t>EVIKER KFT 7.SZ.MINTABOLT</t>
  </si>
  <si>
    <t>131/3 hrsz.</t>
  </si>
  <si>
    <t>H-P.:6-18;Szo.:6-13; V.:6-11-ig</t>
  </si>
  <si>
    <t>10614453</t>
  </si>
  <si>
    <t>Cg.15-09-061092</t>
  </si>
  <si>
    <t>EVIKER KFT</t>
  </si>
  <si>
    <t>Nyírfa</t>
  </si>
  <si>
    <t>Katica Presszó</t>
  </si>
  <si>
    <t>Vegyesbolt</t>
  </si>
  <si>
    <t>73858201</t>
  </si>
  <si>
    <t>Bodó László</t>
  </si>
  <si>
    <t>Sarki Presszó</t>
  </si>
  <si>
    <t>Belvárosi Divatház</t>
  </si>
  <si>
    <t>Arka-Tex KFT</t>
  </si>
  <si>
    <t xml:space="preserve">H-P:7.30-17.00; Szo: 7.30-14.00 </t>
  </si>
  <si>
    <t xml:space="preserve">2 </t>
  </si>
  <si>
    <t>Hangulat Eszpresszó</t>
  </si>
  <si>
    <t>Vége</t>
  </si>
  <si>
    <t>Megszünt</t>
  </si>
  <si>
    <t>Kezdete</t>
  </si>
  <si>
    <t>Judit Büfé</t>
  </si>
  <si>
    <t>Nagy Judit</t>
  </si>
  <si>
    <t>H-V.: 09-04-ig.</t>
  </si>
  <si>
    <t>Csikos Zsolt</t>
  </si>
  <si>
    <t>Levi 'S Márka Ruházati Üzlet</t>
  </si>
  <si>
    <t>Bakti Miklós</t>
  </si>
  <si>
    <t>H-P.:8,30-17; Szo.: 8,30-12-ig</t>
  </si>
  <si>
    <t>Kinai Ruha Üzlet</t>
  </si>
  <si>
    <t>Vol-Ker 2007 KFT</t>
  </si>
  <si>
    <t>Budapest IX. ker.</t>
  </si>
  <si>
    <t>Aszaló</t>
  </si>
  <si>
    <t>Kisvárda</t>
  </si>
  <si>
    <t>IRSZ</t>
  </si>
  <si>
    <t>Település</t>
  </si>
  <si>
    <t>Pécs</t>
  </si>
  <si>
    <t>Gelénes</t>
  </si>
  <si>
    <t>Jászberény</t>
  </si>
  <si>
    <t>Levelek</t>
  </si>
  <si>
    <t>Olcsva</t>
  </si>
  <si>
    <t>Budapest II. ker.</t>
  </si>
  <si>
    <t>Nagyecsed</t>
  </si>
  <si>
    <t>Popovics Barbara</t>
  </si>
  <si>
    <t>Csaroda</t>
  </si>
  <si>
    <t>Jókai Mór</t>
  </si>
  <si>
    <t>Budapest XXII. ker.</t>
  </si>
  <si>
    <t>Budapest XXIII. ker.</t>
  </si>
  <si>
    <t xml:space="preserve">SPEED Büfé </t>
  </si>
  <si>
    <t>H-Szo.: 7-15-ig</t>
  </si>
  <si>
    <t xml:space="preserve">PARA 'S, PRESSZÓ  </t>
  </si>
  <si>
    <t>H-V.: 12-05-ig.</t>
  </si>
  <si>
    <t>Temetkezési kellékek Boltja</t>
  </si>
  <si>
    <t>Baracsi KFT</t>
  </si>
  <si>
    <t>Cg.15-09-070986</t>
  </si>
  <si>
    <t>H-Sz.:08-20; V.:09-20-ig.</t>
  </si>
  <si>
    <t>Naményi-Süti BT</t>
  </si>
  <si>
    <t>H-P.:7,30-17; Szo.:7,30-13-ig.</t>
  </si>
  <si>
    <t>Czető Pálné</t>
  </si>
  <si>
    <t>Kraszna Bútor</t>
  </si>
  <si>
    <t>22506422</t>
  </si>
  <si>
    <t>Cg.15-09-075657</t>
  </si>
  <si>
    <t>LACTIM KFT</t>
  </si>
  <si>
    <t>Budapest I. ker.</t>
  </si>
  <si>
    <t>Budapest IV. ker.</t>
  </si>
  <si>
    <t>Budapest VI. ker.</t>
  </si>
  <si>
    <t>Budapest VII. ker.</t>
  </si>
  <si>
    <t>Budapest VIII. ker.</t>
  </si>
  <si>
    <t>Budapest XII. ker.</t>
  </si>
  <si>
    <t>Budapest XIII. ker.</t>
  </si>
  <si>
    <t>Budapest XV. ker.</t>
  </si>
  <si>
    <t>Budapest XVII. ker.</t>
  </si>
  <si>
    <t>Budapest XIX. ker.</t>
  </si>
  <si>
    <t>Budapest XX. ker.</t>
  </si>
  <si>
    <t>Budapest XXI. ker.</t>
  </si>
  <si>
    <t xml:space="preserve"> Szesz, </t>
  </si>
  <si>
    <t>H-P: 7-17; Szo: 7-14-ig</t>
  </si>
  <si>
    <t>H-P.:7,30-17,30; Szo.:7,30-14-ig</t>
  </si>
  <si>
    <t>H-P.: 8-16,30-ig</t>
  </si>
  <si>
    <t>H-V.:5,30-21-ig</t>
  </si>
  <si>
    <t>23</t>
  </si>
  <si>
    <t>H-P: 7.30-17; Szo: 8-12-ig</t>
  </si>
  <si>
    <t>Szőke Tisza Eszpresszó</t>
  </si>
  <si>
    <t>Nyíregyháza</t>
  </si>
  <si>
    <t>Kótaj</t>
  </si>
  <si>
    <t>Nyírbogdány</t>
  </si>
  <si>
    <t>Ajak</t>
  </si>
  <si>
    <t>Bicske</t>
  </si>
  <si>
    <t>Szatmárcseke</t>
  </si>
  <si>
    <t>Nyírvasvári</t>
  </si>
  <si>
    <t>H-P.:9-19; Szo.: 9-14-ig</t>
  </si>
  <si>
    <t>66607515</t>
  </si>
  <si>
    <t xml:space="preserve">Kovács Tibor </t>
  </si>
  <si>
    <t>P:8-19,Sz:8-19</t>
  </si>
  <si>
    <t>Petneháza</t>
  </si>
  <si>
    <t>Napkor</t>
  </si>
  <si>
    <t>Baktalórántháza</t>
  </si>
  <si>
    <t>Vaja</t>
  </si>
  <si>
    <t>Nyírmada</t>
  </si>
  <si>
    <t>Ilk</t>
  </si>
  <si>
    <t>Kiskunhalas</t>
  </si>
  <si>
    <t>K, Cs.:9-17; Szo.:9-13-ig</t>
  </si>
  <si>
    <t>4382</t>
  </si>
  <si>
    <t>Meggyesi KFT</t>
  </si>
  <si>
    <t>Beregdaróc</t>
  </si>
  <si>
    <t>Cg.15-09-063621</t>
  </si>
  <si>
    <t>H-P.:9-17; Szo.:9-12-ig</t>
  </si>
  <si>
    <t>JONY Espresszó</t>
  </si>
  <si>
    <t>BORSZAB Tüzép Telep</t>
  </si>
  <si>
    <t>H-P.: 7-16; Szo.: 7-12-ig.</t>
  </si>
  <si>
    <t>Valéria Presszó, Fagyizó</t>
  </si>
  <si>
    <t>1. ILLATSZERTÁR</t>
  </si>
  <si>
    <t>Autó-Patkó Autósbolt</t>
  </si>
  <si>
    <t>IKO-NA Bútorbolt</t>
  </si>
  <si>
    <t>H-Szo.:7-21; V.:8-21-ig</t>
  </si>
  <si>
    <t>65967579</t>
  </si>
  <si>
    <t>Zaica Marin</t>
  </si>
  <si>
    <t>Anikó Zöldség-Gyümölcs</t>
  </si>
  <si>
    <t>2448 hrsz</t>
  </si>
  <si>
    <t>H-P::07-17; Szo.:7-13-ig</t>
  </si>
  <si>
    <t>22566735</t>
  </si>
  <si>
    <t>Cg.153-069-094602</t>
  </si>
  <si>
    <t>Márlám BT.</t>
  </si>
  <si>
    <t>153</t>
  </si>
  <si>
    <t>70/2602575</t>
  </si>
  <si>
    <t>H-Cs.: 10-22;P.:10-03; Szo.: 16-22-ig.</t>
  </si>
  <si>
    <t>Karáth KFT</t>
  </si>
  <si>
    <t>Garabonciás Üdülőközpont-Étterem</t>
  </si>
  <si>
    <t>Bor nagy- és kiskereskedés</t>
  </si>
  <si>
    <t>Tarné Szilágyi Etelka</t>
  </si>
  <si>
    <t>H-V: 6-22</t>
  </si>
  <si>
    <t>Papesz Presszó</t>
  </si>
  <si>
    <t xml:space="preserve">Szalka-Mobil KFT </t>
  </si>
  <si>
    <t>H-Cs.:7-22;P.:7-24;Szo.:9-24; V.:14-22-ig</t>
  </si>
  <si>
    <t>Kiss Presszó</t>
  </si>
  <si>
    <t>H-V.:10-20-ig</t>
  </si>
  <si>
    <t xml:space="preserve">Adatlap, Papír Írószer Nyomtatvány Számítástechnikai  Szaküzlet </t>
  </si>
  <si>
    <t>H-P: 8-16.30; Szo: 8-12.30</t>
  </si>
  <si>
    <t>Éva Büfé</t>
  </si>
  <si>
    <t>Napfény Ajándék</t>
  </si>
  <si>
    <t>Demjén András</t>
  </si>
  <si>
    <t>H-V: 9-19</t>
  </si>
  <si>
    <t>V-Cs.: 08-01; P.: 08-02; Szo.: 08-04-ig.</t>
  </si>
  <si>
    <t>Zsu-sa vendégház</t>
  </si>
  <si>
    <t>Kiss és Társai BT</t>
  </si>
  <si>
    <t>H-V: 0-24</t>
  </si>
  <si>
    <t>Újfehértó</t>
  </si>
  <si>
    <t>Budapest XVIII. ker.</t>
  </si>
  <si>
    <t>Pilisszentiván</t>
  </si>
  <si>
    <t>Tokodaltáró</t>
  </si>
  <si>
    <t>Vác</t>
  </si>
  <si>
    <t>Eger</t>
  </si>
  <si>
    <t>Év</t>
  </si>
  <si>
    <t>Cg.15-06-092093</t>
  </si>
  <si>
    <t>2</t>
  </si>
  <si>
    <t>Városi piac</t>
  </si>
  <si>
    <t>3</t>
  </si>
  <si>
    <t>Angol használt Ruha Kereskedeés</t>
  </si>
  <si>
    <t>H-P.:08-17;Szo.:08-12-ig</t>
  </si>
  <si>
    <t>22382979</t>
  </si>
  <si>
    <t>Cg.15-06-094319</t>
  </si>
  <si>
    <t>Ténai és Társa Bt.</t>
  </si>
  <si>
    <t>Tiszakanyár</t>
  </si>
  <si>
    <t>Jóbarát Presszó</t>
  </si>
  <si>
    <t>V-P.:06-24; Szo.:06-06-ig</t>
  </si>
  <si>
    <t>73052326</t>
  </si>
  <si>
    <t>Erdei László</t>
  </si>
  <si>
    <t>Rohod</t>
  </si>
  <si>
    <t>51700825</t>
  </si>
  <si>
    <t>2/B. 2.a</t>
  </si>
  <si>
    <t>Dombrádi</t>
  </si>
  <si>
    <t>(1.11)(1.3)(1.4)(1.5)(1.6)(1.7)(1.8)(1.9)(1.10)(1.12)(2)(3)(4)(5)(6)(7)(9)(14)(16)(17)(18)(20)(21)(27)(30)(32)(37)(43)</t>
  </si>
  <si>
    <t>(1.11)(1.3)(1.4)(1.5)(1.6)(1.7)(1.8)(1.9)(1.10)(1.12)(2)(20)(21)</t>
  </si>
  <si>
    <t>(32)(31)(37)</t>
  </si>
  <si>
    <t>(3)(29)</t>
  </si>
  <si>
    <t>(14)(9)(49)(50)(52)(54)(59)</t>
  </si>
  <si>
    <t>(1.7)(1.11)(1.3)</t>
  </si>
  <si>
    <t>(1.2)(1.1)(1.3)(1.4)(1.9)(1.11)(2)(3)(7)(9)(10)(11)(16)(17)(18)(20)(21)(25)(26)(27)(30)(38)(39)(43)</t>
  </si>
  <si>
    <t>(24)</t>
  </si>
  <si>
    <t>(25)</t>
  </si>
  <si>
    <t>(37)(4)(6)(7)(14)(16)(17)(21)(30)(31)(32)(52)</t>
  </si>
  <si>
    <t>(4)(5)(6)(7)(27)(29)(43)</t>
  </si>
  <si>
    <t>(14)(13)(59)</t>
  </si>
  <si>
    <t>129/A/8 hrsz</t>
  </si>
  <si>
    <t>(27)(1.9)(4)(5)(11)(20)(26)(59)</t>
  </si>
  <si>
    <t>(32)(26)(27)(31)(43)</t>
  </si>
  <si>
    <t>(46)(4)(6)(43)</t>
  </si>
  <si>
    <t>(1.1)(1.2)(1.3)(1.9)(2)</t>
  </si>
  <si>
    <t>(1.4)(1.2)(1.3)(1.9)</t>
  </si>
  <si>
    <t>(1.1)(1.2)(1.3)(1.4)(1.9)(16)(17)(18)(27)(43)</t>
  </si>
  <si>
    <t>(4)(3)(6)(7)(38)(39)(43)</t>
  </si>
  <si>
    <t>(1.1)(1.4)</t>
  </si>
  <si>
    <t>(1.2)(1.1)(1.4)(1.9)</t>
  </si>
  <si>
    <t>60808983</t>
  </si>
  <si>
    <t>Balázsi Béla</t>
  </si>
  <si>
    <t>1, D/7</t>
  </si>
  <si>
    <t>(1.11)(1.3)(1.4)(1.5)(1.6)(1.7)(1.8)(1.9)(1.10)(1.12)(2)(21)(32)(37)(43)</t>
  </si>
  <si>
    <t>(4)(6)(25)(26)(27)(38)(43)(47)</t>
  </si>
  <si>
    <t>(47)(10)(11)(48)(49)(50)(52)</t>
  </si>
  <si>
    <t>(26)(32)(37)</t>
  </si>
  <si>
    <t>(59)(11)(30)</t>
  </si>
  <si>
    <t>stny</t>
  </si>
  <si>
    <t>2886/35</t>
  </si>
  <si>
    <t>H-P:7,30-24, Sz:7,30-6.00 V:7,30-24</t>
  </si>
  <si>
    <t>6662768</t>
  </si>
  <si>
    <t>Sebőkné Szabó Izabella</t>
  </si>
  <si>
    <t>(22)(1.1)(1.2)(1.3)(1.4)(1.9)(2)(3)(9)(12)(13)(14)(16)(17)(18)(21)(23)(24)(27)(49)(50)</t>
  </si>
  <si>
    <t>Vitamin Élelmiszer</t>
  </si>
  <si>
    <t>Nyírpazony</t>
  </si>
  <si>
    <t>H-P.:13-21;Szo.:17-24-ig</t>
  </si>
  <si>
    <t>Balázsi Krisztina</t>
  </si>
  <si>
    <t>180</t>
  </si>
  <si>
    <t>Balázsi Béláné</t>
  </si>
  <si>
    <t>A lista vége</t>
  </si>
  <si>
    <t>Ha eddig nem szereplő írányítószámra van szükség, akkor sorbeszúr, és beírható.</t>
  </si>
  <si>
    <t>10461640</t>
  </si>
  <si>
    <t>11242941</t>
  </si>
  <si>
    <t>51603821</t>
  </si>
  <si>
    <t>Cg.15-06-085946</t>
  </si>
  <si>
    <t>V- P.:11-24-Szo.:11-06-ig</t>
  </si>
  <si>
    <t>Tel-Ker Plusz KFT</t>
  </si>
  <si>
    <t>Szerszám és Faipari Szerelvény Bolt</t>
  </si>
  <si>
    <t>2001.07.01.</t>
  </si>
  <si>
    <t>1997.06.23.</t>
  </si>
  <si>
    <t>2000.05.05.</t>
  </si>
  <si>
    <t>A nagyságszerinti sorrend kötelező!</t>
  </si>
  <si>
    <t>Centrum Presszó</t>
  </si>
  <si>
    <t>Kiss László</t>
  </si>
  <si>
    <t>V-Cs.: 09-01;P.:09-02; Szo.: 09-04-ig</t>
  </si>
  <si>
    <t>Mandala Ajándék és Népművészet</t>
  </si>
  <si>
    <t>Érv.rekord</t>
  </si>
  <si>
    <t>Autó és alkatrész Bolt</t>
  </si>
  <si>
    <t>Bringa Bolt</t>
  </si>
  <si>
    <t>2887/142. hrsz</t>
  </si>
  <si>
    <t>Fortuna Büfé-Falatozó</t>
  </si>
  <si>
    <t>V-P::10-24; Szo.:10-06-ig</t>
  </si>
  <si>
    <t>51451253</t>
  </si>
  <si>
    <t>Lakatos Andrásné</t>
  </si>
  <si>
    <t>Hell Beach Cáfé</t>
  </si>
  <si>
    <t>V-P.:11-24;szo:11-06-ig</t>
  </si>
  <si>
    <t>12968930</t>
  </si>
  <si>
    <t>Cg.15-09-068111</t>
  </si>
  <si>
    <t>Speed In Hungária KFT</t>
  </si>
  <si>
    <t>Horgony Söröző</t>
  </si>
  <si>
    <t>V-P.:10-24;Szo.:10-06-ig</t>
  </si>
  <si>
    <t>22966283</t>
  </si>
  <si>
    <t>Cg.15-09-076557</t>
  </si>
  <si>
    <t>Java-Lava KFT</t>
  </si>
  <si>
    <t>Vercse</t>
  </si>
  <si>
    <t>H-Szo.:8,30-11-ig</t>
  </si>
  <si>
    <t>Retró-64</t>
  </si>
  <si>
    <t>V-Cs.: 10-01; P.: 10-02; Szo. 10-04-ig.</t>
  </si>
  <si>
    <t>51884426</t>
  </si>
  <si>
    <t>Varga Sándor</t>
  </si>
  <si>
    <t>Fagylaltozó</t>
  </si>
  <si>
    <t>H-V: 9-21-ig</t>
  </si>
  <si>
    <t>13722</t>
  </si>
  <si>
    <t>Szeles Panzió</t>
  </si>
  <si>
    <t>Rokka Méteráru</t>
  </si>
  <si>
    <t>Tip-Top Fehérnemü bolt</t>
  </si>
  <si>
    <t>(49)(50)</t>
  </si>
  <si>
    <t>(4)(6)(21)(46)</t>
  </si>
  <si>
    <t>(30)(43)(59)</t>
  </si>
  <si>
    <t>(49)(14)(50)(52)</t>
  </si>
  <si>
    <t>1.11</t>
  </si>
  <si>
    <t>1.3</t>
  </si>
  <si>
    <t>1.4</t>
  </si>
  <si>
    <t>1.5</t>
  </si>
  <si>
    <t>1.6</t>
  </si>
  <si>
    <t>1.7</t>
  </si>
  <si>
    <t>1.8</t>
  </si>
  <si>
    <t>1.9</t>
  </si>
  <si>
    <t>1.10</t>
  </si>
  <si>
    <t>1.12</t>
  </si>
  <si>
    <t>28</t>
  </si>
  <si>
    <t>1.2</t>
  </si>
  <si>
    <t>1.1</t>
  </si>
  <si>
    <t>H-P.:7,30-16,30;Szo.:8-14; V.:9-12-ig</t>
  </si>
  <si>
    <t>10</t>
  </si>
  <si>
    <t>50</t>
  </si>
  <si>
    <t>H-P.:8-16;Szo.:8-12-ig</t>
  </si>
  <si>
    <t>H-P:8-16; Szo:8-14.</t>
  </si>
  <si>
    <t>H-V.:6-13;14-22-ig Szerda:szabad</t>
  </si>
  <si>
    <t>H-P.:7,30-12; 12,30-16;Szo.:7,30-12-ig</t>
  </si>
  <si>
    <t>29</t>
  </si>
  <si>
    <t>H-Szo.:6-18; V.:7-12-ig</t>
  </si>
  <si>
    <t>H-P.:9-17;Szo.:9-13-ig</t>
  </si>
  <si>
    <t>H-Sz.:6-11;14-18; P-Szo::6-11;14-18; V.:7-10,3,ig</t>
  </si>
  <si>
    <t>13</t>
  </si>
  <si>
    <t>H-P.:7,30-16,30; Szo.:8-12-ig.</t>
  </si>
  <si>
    <t>H-P.:8,00-16,30;Szo.: 8,00-12,30</t>
  </si>
  <si>
    <t>H-V.: 06-21-ig.</t>
  </si>
  <si>
    <t>Csarnok Büfé</t>
  </si>
  <si>
    <t>H-P.:07-15-ig</t>
  </si>
  <si>
    <t>Gyógyászati Segédeszköz</t>
  </si>
  <si>
    <t>14422678</t>
  </si>
  <si>
    <t>Cg.1509073068</t>
  </si>
  <si>
    <t>Bátori Hotel KFT</t>
  </si>
  <si>
    <t>Báthori</t>
  </si>
  <si>
    <t>K.:15-17-ig</t>
  </si>
  <si>
    <t>13414702</t>
  </si>
  <si>
    <t>Cg.15-09-069656</t>
  </si>
  <si>
    <t>Singer-Trade KFT</t>
  </si>
  <si>
    <t>(1.1)(1.2)(1.3)(1.4)</t>
  </si>
  <si>
    <t>(22)(9)(13)(14)(49)(50)</t>
  </si>
  <si>
    <t>23385731</t>
  </si>
  <si>
    <t>Baló és Benitó KFT Használtcikk, Dinnye kereskedés</t>
  </si>
  <si>
    <t>474/2 hrsz</t>
  </si>
  <si>
    <t>H-P.8-17;Szo.:8-17-ig</t>
  </si>
  <si>
    <t>23386172</t>
  </si>
  <si>
    <t>Beach-Party Sátor</t>
  </si>
  <si>
    <t>2887/73</t>
  </si>
  <si>
    <t>P:20-24, Sz:20-06</t>
  </si>
  <si>
    <t>220+580</t>
  </si>
  <si>
    <t>24255905</t>
  </si>
  <si>
    <t>Bereg-Construct Kft</t>
  </si>
  <si>
    <t>Cg.15-09-077718</t>
  </si>
  <si>
    <t>BALO ÉS BENITÓ KFT</t>
  </si>
  <si>
    <t>Fa Nagykereskedelem</t>
  </si>
  <si>
    <t>(1.5)(1.3)(1.6)(1.7)(1.8)(1.9)(1.10)(1.11)(1.12)(2)</t>
  </si>
  <si>
    <t>(20)(21)(59)</t>
  </si>
  <si>
    <t>(4)(6)(18)(26)(43)</t>
  </si>
  <si>
    <t>(14)(7)(15)</t>
  </si>
  <si>
    <t>(43)(8)(11)</t>
  </si>
  <si>
    <t>(30)(37)</t>
  </si>
  <si>
    <t>(4)(3)(5)(6)(7)(9)(18)(27)(29)(43)</t>
  </si>
  <si>
    <t>(19)(10)(11)(12)(46)</t>
  </si>
  <si>
    <t>(3)(29)(59)</t>
  </si>
  <si>
    <t>(4)(3)(6)(20)(29)(43)</t>
  </si>
  <si>
    <t>(12)(10)(11)(59)</t>
  </si>
  <si>
    <t>(1.3)(1.9)(1.11)(1.12)(2)(20)(21)(32)</t>
  </si>
  <si>
    <t>(1.4)(1.1)</t>
  </si>
  <si>
    <t>(47)</t>
  </si>
  <si>
    <t>(49)(21)(22)(50)(54)</t>
  </si>
  <si>
    <t>(1.11)(1.4)(1.5)(1.6)(1.7)(1.8)(1.9)(1.10)(1.11)(2)(3)(7)(17)(18)(20)(21)(27)(30)(32)(37)(43)</t>
  </si>
  <si>
    <t>BE</t>
  </si>
  <si>
    <t>Tisza part</t>
  </si>
  <si>
    <t>(17)(1.3)(1.9)(1.11)(1.12)(2)(9)(12)(16)(18)(20)(37)(43)</t>
  </si>
  <si>
    <t>(14)(7)(8)(9)(10)(11)(15)(29)</t>
  </si>
  <si>
    <t>(21)(1.3)(1.9)(1.11)(1.12)(3)(4)(5)(7)(9)(11)(14)(16)(17)(18)(20)(25)(26)(27)(28)(29)(30)(32)(43)</t>
  </si>
  <si>
    <t>(32)(24)</t>
  </si>
  <si>
    <t>(14)(4)(6)(7)(9)(26)(37)(52)(59)</t>
  </si>
  <si>
    <t>(40)(30)(41)</t>
  </si>
  <si>
    <t>(5)(4)</t>
  </si>
  <si>
    <t>(37)(6)(13)(14)(16)(21)(29)(30)(32)(52)</t>
  </si>
  <si>
    <t>(32)(26)(31)</t>
  </si>
  <si>
    <t>23154485</t>
  </si>
  <si>
    <t>Cg.01-09-955505</t>
  </si>
  <si>
    <t>OLMAX HUNGARY KFT</t>
  </si>
  <si>
    <t>Bimbó</t>
  </si>
  <si>
    <t>(22)(1.1)(1.2)(1.9)(2)(13)(16)(17)(18)(21)(24)(26)(27)(38)(43)(49)(50)</t>
  </si>
  <si>
    <t>(1.11)(1.3)(1.4)(1.5)(1.6)(1.7)(1.8)(1.9)(1.10)(1.12)(2)(7)(21)</t>
  </si>
  <si>
    <t>(5)(1.11)(4)(6)(21)(26)(27)(38)(39)</t>
  </si>
  <si>
    <t>(1.1)(1.2)(1.9)(2)</t>
  </si>
  <si>
    <t>74948013</t>
  </si>
  <si>
    <t>Zán Sándor</t>
  </si>
  <si>
    <t>Kis</t>
  </si>
  <si>
    <t>(1.11)(1.3)(1.4)(1.5)(1.6)(1.7)(1.8)(1.9)(1.12)(2)(3)(7)(9)(14)(16)(17)(18)(20)(21)(25)(26)(27)(30)(32)(37)(38)(43)</t>
  </si>
  <si>
    <t>Amaril Cipő és Bőrdíszmű</t>
  </si>
  <si>
    <t>H-P.: 7,30-18; Szo.: 7,30-13-ig.</t>
  </si>
  <si>
    <t>Villogó Bazár</t>
  </si>
  <si>
    <t>65870062</t>
  </si>
  <si>
    <t>Kovács Péter</t>
  </si>
  <si>
    <t>(14)(1.3)(1.9)(3)(4)(5)(6)(7)(8)(9)(10)(11)(12)(13)(15)(16)(17)(18)(19)(20)(21)(25)(26)(27)(29)(30)(36)(37)(38)(39)(42)(43)(45)(50)(59)</t>
  </si>
  <si>
    <t>(1.11)(1.3)(1.4)(1.5)(1.6)(1.7)(1.8)(1.9)(1.10)(1.12)(2)(3)(4)(5)(6)(7)(8)(9)(10)(11)(12)(13)(14)(15)(16)(17)(18)(19)(20)(21)(22)(23)(25)(26)(27)(30)(32)(37)(38)(39)(43)</t>
  </si>
  <si>
    <t>(14)(7)(9)(59)</t>
  </si>
  <si>
    <t>(43)(20)(25)(27)(38)(39)(42)</t>
  </si>
  <si>
    <t>(1.11)(1.3)(1.4)(1.5)(1.6)(1.7)(1.9)(1.10)(1.12)(2)(3)(7)(9)(14)(16)(17)(18)(20)(21)(27)(30)(32)(43)</t>
  </si>
  <si>
    <t>Pékáruk Boltja</t>
  </si>
  <si>
    <t>(4)(3)(6)(7)(27)(29)(43)</t>
  </si>
  <si>
    <t>(1.8)(1.3)(1.4)(1.9)(1.10)</t>
  </si>
  <si>
    <t>(37)(4)(6)(7)(9)(10)(13)(14)(21)(30)(32)(49)(52)(56)</t>
  </si>
  <si>
    <t>(4)(6)(25)</t>
  </si>
  <si>
    <t>(14)(7)(8)(9)(10)(13)(15)</t>
  </si>
  <si>
    <t>(14)(13)(15)(29)</t>
  </si>
  <si>
    <t>(1.11)(1.3)(1.4)(1.5)(1.6)(1.7)(1.8)(1.9)(1.10)(1.12)(2)(17)(18)(20)(21)(27)(32)(43)</t>
  </si>
  <si>
    <t>(1.2)(1.3)</t>
  </si>
  <si>
    <t>(14)(13)(20)(29)(31)(32)(37)</t>
  </si>
  <si>
    <t>(14)(13)</t>
  </si>
  <si>
    <t>(4)(5)</t>
  </si>
  <si>
    <t>(1.7)(1.3)(1.9)(1.11)</t>
  </si>
  <si>
    <t>(1.11)</t>
  </si>
  <si>
    <t>(49)(47)</t>
  </si>
  <si>
    <t>(17)(2)(16)(18)</t>
  </si>
  <si>
    <t>2887/145</t>
  </si>
  <si>
    <t>Cs-P:12-24, Sz:12-06, V:12-24</t>
  </si>
  <si>
    <t>24858577</t>
  </si>
  <si>
    <t>Attivo Trend Kft</t>
  </si>
  <si>
    <t>(1.2)(1.3)(1.1)(1.4)(1.9)(2)</t>
  </si>
  <si>
    <t>(4)(1.3)(1.4)(1.5)(1.6)(1.7)(1.8)(1.9)(1.10)(1.11)(1.12)(2)(3)(5)(6)(7)(9)(10)(11)(14)(16)(17)(18)(20)(21)(27)(29)(30)(32)(37)(43)</t>
  </si>
  <si>
    <t>(57)(7)(9)(10)(11)(12)(13)(14)(19)(21)(24)(37)(46)(49)(50)(59)</t>
  </si>
  <si>
    <t>Cg.15-09-069816</t>
  </si>
  <si>
    <t>Cg.15-09-064985</t>
  </si>
  <si>
    <t>Cg.09-09-004856</t>
  </si>
  <si>
    <t>Kiss Örömök KFT</t>
  </si>
  <si>
    <t>Autó-Patkó Gépjármű Alkatrész Üzlet</t>
  </si>
  <si>
    <t>Stella Eterna KFT</t>
  </si>
  <si>
    <t>H-P.: 8-17; Szo.: 8-12-ig.</t>
  </si>
  <si>
    <t>Rózsa Cukrászda</t>
  </si>
  <si>
    <t>Kleopátra Parfüméria</t>
  </si>
  <si>
    <t>Zafir Ékszerüzlet</t>
  </si>
  <si>
    <t>H-P.: 8,30-16,30; Szo.:8,30-12-ig</t>
  </si>
  <si>
    <t>Szabóné Járai Edit</t>
  </si>
  <si>
    <t>H-P: 9-12; 13-17; Szo: 8-12</t>
  </si>
  <si>
    <t>Boglárka Kreativ Hobbi Kelléktár</t>
  </si>
  <si>
    <t>35 hrsz</t>
  </si>
  <si>
    <t>H-P.:09-17; Szo.:09-14-ig</t>
  </si>
  <si>
    <t>23891164</t>
  </si>
  <si>
    <t>Cg.15-09-079174</t>
  </si>
  <si>
    <t>Lotus Energy KFT</t>
  </si>
  <si>
    <t>Vadvirág Virágbolt</t>
  </si>
  <si>
    <t>102/2 hrsz.</t>
  </si>
  <si>
    <t>H-P:7,30-16,30; Szo.: 08-13-ig</t>
  </si>
  <si>
    <t>60692049</t>
  </si>
  <si>
    <t>Bodó István</t>
  </si>
  <si>
    <t>Vasúti Presszó</t>
  </si>
  <si>
    <t>Nagy Elemér</t>
  </si>
  <si>
    <t>Cg.15-09-065793</t>
  </si>
  <si>
    <t>Rádió TV Szerviz</t>
  </si>
  <si>
    <t>Csóka Imre</t>
  </si>
  <si>
    <t>H-P.: 8-15-ig.</t>
  </si>
  <si>
    <t>2.számú Szerencsi Tojásdepó</t>
  </si>
  <si>
    <t>Cg.05-10-000110</t>
  </si>
  <si>
    <t>Szerencsi Mezőgazdasági ZRT</t>
  </si>
  <si>
    <t>címe/székhelye település</t>
  </si>
  <si>
    <t>(46)(1.11)(2)(4)(6)(29)</t>
  </si>
  <si>
    <t>(1.9)(1.3)</t>
  </si>
  <si>
    <t>(19)(9)(18)</t>
  </si>
  <si>
    <t>Nyilvántartásba vétel
módja1)</t>
  </si>
  <si>
    <t>Nyilvántartásba vétel indoka 2)</t>
  </si>
  <si>
    <t>alapterülete
(m2)</t>
  </si>
  <si>
    <t>statisztikai törzsszám 3)</t>
  </si>
  <si>
    <t>statisztikai 
törzsszám 3)</t>
  </si>
  <si>
    <t>Típus4)</t>
  </si>
  <si>
    <t>Befogadó-
képesség 5)</t>
  </si>
  <si>
    <t>A KEMPING területén műküdő ÜDÜLŐHÁZ befogadóképessége 6)</t>
  </si>
  <si>
    <t>Település 7)</t>
  </si>
  <si>
    <t>(11)(7)(9)(10)(12)(19)(28)(38)</t>
  </si>
  <si>
    <t>(14)(4)(6)</t>
  </si>
  <si>
    <t>(3)(4)(6)(30)(43)(59)</t>
  </si>
  <si>
    <t>(46)(4)(6)(7)</t>
  </si>
  <si>
    <t>termékek</t>
  </si>
  <si>
    <t>elnevezése</t>
  </si>
  <si>
    <t>Classic Használt Ruházati Üzlet</t>
  </si>
  <si>
    <t>61347388</t>
  </si>
  <si>
    <t>Csürke Gusztáv</t>
  </si>
  <si>
    <t>Szamos</t>
  </si>
  <si>
    <t>6. melléklet szerinti termékkörök</t>
  </si>
  <si>
    <t>Kalad Büfé</t>
  </si>
  <si>
    <t xml:space="preserve">Gulácsi </t>
  </si>
  <si>
    <t>0609/3 hrsz</t>
  </si>
  <si>
    <t>H-V.:18-23-ig</t>
  </si>
  <si>
    <t>14901674</t>
  </si>
  <si>
    <t>Cg.15-09-074843</t>
  </si>
  <si>
    <t>ATLANTI KALAND KFT</t>
  </si>
  <si>
    <t>Kis Resti Presszó</t>
  </si>
  <si>
    <t>Turista Eszpresszó</t>
  </si>
  <si>
    <t>Kata Használt Ruha Nagyker</t>
  </si>
  <si>
    <t>11650348</t>
  </si>
  <si>
    <t>G+G Namény KFT</t>
  </si>
  <si>
    <t>Meggyesi ABC</t>
  </si>
  <si>
    <t>H-P.: 8,30-17; Szo.: 8-14-ig.</t>
  </si>
  <si>
    <t>Ajándék</t>
  </si>
  <si>
    <t>20</t>
  </si>
  <si>
    <t>H-V.: 10-20.-h-ig.</t>
  </si>
  <si>
    <t>H-P.: 9-17; Szo.:9-12-ig.</t>
  </si>
  <si>
    <t>H-P.:7,30-14-ig</t>
  </si>
  <si>
    <t>Cg.15-09-069373</t>
  </si>
  <si>
    <t>KOVECO-FA KFT</t>
  </si>
  <si>
    <t>Kiss B. Ker. Nagyker Raktár</t>
  </si>
  <si>
    <t>KSH táblába másolás</t>
  </si>
  <si>
    <t>Irányított beillesztés, FORMÁTUMOT!</t>
  </si>
  <si>
    <t>A kereskedő adatai</t>
  </si>
  <si>
    <t>név</t>
  </si>
  <si>
    <t>(49)(22)(50)</t>
  </si>
  <si>
    <t xml:space="preserve">Szesz, </t>
  </si>
  <si>
    <t>Olaj,</t>
  </si>
  <si>
    <t>Jövedéki termék megnevezése</t>
  </si>
  <si>
    <t>Turóczi Zoltán</t>
  </si>
  <si>
    <t>H-P.: 8-17-ig; Szo.: 8-12-ig.</t>
  </si>
  <si>
    <t>Robinzon Söröző</t>
  </si>
  <si>
    <t>Cg.01-09-717216</t>
  </si>
  <si>
    <t>H-P.: 8-16,30; Szo.: 8-12,30-ig.</t>
  </si>
  <si>
    <t>H-P.: 8-17; Szo.:8-15; Szo.: 8-12-ig.</t>
  </si>
  <si>
    <t>Cipő és Ruházati Üzlet</t>
  </si>
  <si>
    <t>Bázis Büfé</t>
  </si>
  <si>
    <t>Diák Szílvia</t>
  </si>
  <si>
    <t>Karát Divat</t>
  </si>
  <si>
    <t>VAN-PET Állatpatika és Állateledel Bolt</t>
  </si>
  <si>
    <t>962 hrsz</t>
  </si>
  <si>
    <t>Cg.15-06-082923</t>
  </si>
  <si>
    <t>Fehérfejű Rétisas BT</t>
  </si>
  <si>
    <t>H-Cs.: 10-20; P.:10-21, Szo.: 9-21; V.: 9-20-ig</t>
  </si>
  <si>
    <t>11650520</t>
  </si>
  <si>
    <t>Kiss B. Ker KFT</t>
  </si>
  <si>
    <t>Kiss B. Ker 5. Sz bolt</t>
  </si>
  <si>
    <t>H-P.:8,30-16,30; Szo.: 8,30-12-ig</t>
  </si>
  <si>
    <t>Adószáma</t>
  </si>
  <si>
    <t>1016/A/3 hrsz</t>
  </si>
  <si>
    <t>114/2/A/60, 61 hrsz</t>
  </si>
  <si>
    <t>Munkahelyi Büfé</t>
  </si>
  <si>
    <t>Koportos</t>
  </si>
  <si>
    <t>5-6</t>
  </si>
  <si>
    <t>4208/28, 31.hrsz</t>
  </si>
  <si>
    <t>H-P.:07-15,30-ig</t>
  </si>
  <si>
    <t>Logisztikai Raktár</t>
  </si>
  <si>
    <t>4208/28, 31 hrsz</t>
  </si>
  <si>
    <t>H-P.:07,30-16: Szo.:7,30-11,30-ig</t>
  </si>
  <si>
    <t>111/ 6/A/21 hrsz</t>
  </si>
  <si>
    <t>111/13 hrsz</t>
  </si>
  <si>
    <t>125 hrsz</t>
  </si>
  <si>
    <t>Bejelentéshez kötött (B)</t>
  </si>
  <si>
    <t>Engedélyhez kötött (E)</t>
  </si>
  <si>
    <t>Szépérzék Virágüzlet</t>
  </si>
  <si>
    <t>H-Sz.:08-20; V.: 08-19-ig.</t>
  </si>
  <si>
    <t>Cg.15-09-675523</t>
  </si>
  <si>
    <t>BKS FLEUR KFT</t>
  </si>
  <si>
    <t>Csemege-Zöldség-Gyümölcs</t>
  </si>
  <si>
    <t>Szaniszlóné Diák Szilvia</t>
  </si>
  <si>
    <t>H-P.:7,30-16; Szo.:8-12-ig</t>
  </si>
  <si>
    <t>Fantázia Ételbár</t>
  </si>
  <si>
    <t>H-Szo.:10-22; V.:14-21-iig</t>
  </si>
  <si>
    <t>12418882</t>
  </si>
  <si>
    <t>Cg.15-09-075517</t>
  </si>
  <si>
    <t>AD-R TEAM KFT</t>
  </si>
  <si>
    <t>Bereg Tüzép</t>
  </si>
  <si>
    <t>4208/3 hrsz</t>
  </si>
  <si>
    <t>H-P.:7,30-16; Szo.:7,30-13,30-ig</t>
  </si>
  <si>
    <t>EURO GSM</t>
  </si>
  <si>
    <t>12411919</t>
  </si>
  <si>
    <t>Cg.15-09-075485</t>
  </si>
  <si>
    <t>EURO FŐNIX MÉDIA KFT</t>
  </si>
  <si>
    <t>Kovács Endre</t>
  </si>
  <si>
    <t>MTZ-Lux Alkatrész Üzlet</t>
  </si>
  <si>
    <t>51558680</t>
  </si>
  <si>
    <t>60654722</t>
  </si>
  <si>
    <t>Központi Főzőkonyha</t>
  </si>
  <si>
    <t>H-V.:07-20-ig, igény szerint</t>
  </si>
  <si>
    <t>Szeles Apartmanház</t>
  </si>
  <si>
    <t>Kiss B. Ker 6. Sz. diszkont</t>
  </si>
  <si>
    <t>Kiss B. Ker 7. Sz. diszkont</t>
  </si>
  <si>
    <t>Használt Bútor</t>
  </si>
  <si>
    <t>454 hrsz</t>
  </si>
  <si>
    <t>H-P.:08-16;Szo.:08-12-ig</t>
  </si>
  <si>
    <t>2886/42 hrsz</t>
  </si>
  <si>
    <t>60244505</t>
  </si>
  <si>
    <t>Hajnal Bisztró</t>
  </si>
  <si>
    <t>Balogh Istvánné</t>
  </si>
  <si>
    <t>H-V: 5-21</t>
  </si>
  <si>
    <t>Koccintó</t>
  </si>
  <si>
    <t>Tóth Béla Árpád</t>
  </si>
  <si>
    <t>Söröző Fagylaltozó</t>
  </si>
  <si>
    <t>Tóth György</t>
  </si>
  <si>
    <t>65797709</t>
  </si>
  <si>
    <t>Szilágyi Gyula</t>
  </si>
  <si>
    <t>Rózsafa</t>
  </si>
  <si>
    <t>20/3694711</t>
  </si>
  <si>
    <t>Napsugár Szolárium</t>
  </si>
  <si>
    <t>H-P.:09-18; Szo.:09-13-ig</t>
  </si>
  <si>
    <t>Vancza Tüzép</t>
  </si>
  <si>
    <t>456. hrsz</t>
  </si>
  <si>
    <t>H-P.:7-16;Szo.:7-12-ig</t>
  </si>
  <si>
    <t>VProgres 2011 Kft.</t>
  </si>
  <si>
    <t>Univerzum Játékbolt</t>
  </si>
  <si>
    <t>Mancs Állateledel és Díszállat Üzlet</t>
  </si>
  <si>
    <t>358/1 hrsz</t>
  </si>
  <si>
    <t>22966946</t>
  </si>
  <si>
    <t>Cg.15-09-076560</t>
  </si>
  <si>
    <t>Mancs-Pet 2010 KFT</t>
  </si>
  <si>
    <t>BEREGFARM KFT</t>
  </si>
  <si>
    <t>C-SONY TRADE &amp; PR. KFT</t>
  </si>
  <si>
    <t>EUREST KFT</t>
  </si>
  <si>
    <t>Zol-Csi Söröző</t>
  </si>
  <si>
    <t>2887/141</t>
  </si>
  <si>
    <t>66395427</t>
  </si>
  <si>
    <t>Sulyok Zoltán</t>
  </si>
  <si>
    <t>Kovács és Társa Gold KFT</t>
  </si>
  <si>
    <t>NAMÉNYI ÉPÍTŐK KFT</t>
  </si>
  <si>
    <t>NOÉ-MÁRK KFT</t>
  </si>
  <si>
    <t>Nyilvántartásba vétel módja</t>
  </si>
  <si>
    <t>Egyéb cím</t>
  </si>
  <si>
    <t>Helyazonosító</t>
  </si>
  <si>
    <t>31</t>
  </si>
  <si>
    <t>Kereskedelmi tevékenység formája</t>
  </si>
  <si>
    <t>Kereskedelmi tevékenység jellege</t>
  </si>
  <si>
    <t>Alapterülete (m2)</t>
  </si>
  <si>
    <t>Üzleti</t>
  </si>
  <si>
    <t>Mozgóbolt:</t>
  </si>
  <si>
    <t>Bevásárlóközpontban</t>
  </si>
  <si>
    <t>Vásáron vagy piacon</t>
  </si>
  <si>
    <t>Közterületi</t>
  </si>
  <si>
    <t>Közvetlen</t>
  </si>
  <si>
    <t>Üzleten kívüli</t>
  </si>
  <si>
    <t>H-Sz:09-20; V.:09-19-ig</t>
  </si>
  <si>
    <t>Csomagküldő</t>
  </si>
  <si>
    <t>Ügynöki kereskedelem:</t>
  </si>
  <si>
    <t>Kiskereskedelem</t>
  </si>
  <si>
    <t>Nagykereskedelem</t>
  </si>
  <si>
    <t>Vendéglátás</t>
  </si>
  <si>
    <t xml:space="preserve">Bittner ABC </t>
  </si>
  <si>
    <t>6,00-18,00 Sz6,00-14,00 V7,00-12,00</t>
  </si>
  <si>
    <t>13157487</t>
  </si>
  <si>
    <t>Bittner KFT</t>
  </si>
  <si>
    <t>Vendéglátóhely befogadóképessége 
(fő)</t>
  </si>
  <si>
    <t>Kimért szeszesital</t>
  </si>
  <si>
    <t>Jövedéki termék</t>
  </si>
  <si>
    <t>Külön engedélyhez kötött termék</t>
  </si>
  <si>
    <t>659 hrsz</t>
  </si>
  <si>
    <t>Szilva Büfé</t>
  </si>
  <si>
    <t>Eszter Gyermek Shop</t>
  </si>
  <si>
    <t>51861504</t>
  </si>
  <si>
    <t>Kovács István Lajosné</t>
  </si>
  <si>
    <t>Cg.15-09-073807</t>
  </si>
  <si>
    <t>Zöldség-Gyümölcs</t>
  </si>
  <si>
    <t>41.sz.Fő út 48+000 szelv.</t>
  </si>
  <si>
    <t>0423/1 hrsz</t>
  </si>
  <si>
    <t>59207072</t>
  </si>
  <si>
    <t>41.sz.Fő út 55+000 szelv.</t>
  </si>
  <si>
    <t>596/1 hrsz</t>
  </si>
  <si>
    <t>Kokas Bálint</t>
  </si>
  <si>
    <t>Bambi Baba Bizományi</t>
  </si>
  <si>
    <t>318 hrsz</t>
  </si>
  <si>
    <t>22947949</t>
  </si>
  <si>
    <t>Cg.15-09-076488</t>
  </si>
  <si>
    <t>KIN-DO KFT</t>
  </si>
  <si>
    <t>H-P.:7-13-ig.</t>
  </si>
  <si>
    <t>VALLY-KERÁMIA KFT</t>
  </si>
  <si>
    <t>H-P.:8-16; Szo.: 8-12-ig.</t>
  </si>
  <si>
    <t>Holding Gabona</t>
  </si>
  <si>
    <t>Ruhatár</t>
  </si>
  <si>
    <t>73887403</t>
  </si>
  <si>
    <t>Nagy István</t>
  </si>
  <si>
    <t>Drinker KFT</t>
  </si>
  <si>
    <t>Mátyás Pince</t>
  </si>
  <si>
    <t>Kamilla Gyógynövény</t>
  </si>
  <si>
    <t>H-P.: 8,30-16,30; Szo.: 8-12-ig.</t>
  </si>
  <si>
    <t>Cg.09-09-015258</t>
  </si>
  <si>
    <t>2887/128. hrsz</t>
  </si>
  <si>
    <t>60840967</t>
  </si>
  <si>
    <t>Csatlós Imre</t>
  </si>
  <si>
    <t>SZE-KER-TARS KFT</t>
  </si>
  <si>
    <t>Nádas XXL Presszó</t>
  </si>
  <si>
    <t>Tip-Top Ruházati bolt</t>
  </si>
  <si>
    <t>Kapin Zsoltné</t>
  </si>
  <si>
    <t>H-P: 8,30-16,30; Szo.: 8,30-12-ig</t>
  </si>
  <si>
    <t>Egyéb Élelmiszer Raktár</t>
  </si>
  <si>
    <t>17/3 hrsz</t>
  </si>
  <si>
    <t>P.:14-16-ig</t>
  </si>
  <si>
    <t>13816094</t>
  </si>
  <si>
    <t>Cg.05-09-013509</t>
  </si>
  <si>
    <t>Gábriel Pro Kft</t>
  </si>
  <si>
    <t>Gazdabolt</t>
  </si>
  <si>
    <t>Optika, Fotó, Porst</t>
  </si>
  <si>
    <t>kimért szeszesital</t>
  </si>
  <si>
    <t>jövedéki termék</t>
  </si>
  <si>
    <t>Százszorszép Üzletlánc Iparcikk Üzlete</t>
  </si>
  <si>
    <t>Kórházi kisbolt</t>
  </si>
  <si>
    <t>H-P: 7-17; Szo: 8-12</t>
  </si>
  <si>
    <t>Pócsikné Fodor Zsuzsanna</t>
  </si>
  <si>
    <t>Drinker Mintabolt Vásárosnamény</t>
  </si>
  <si>
    <t>H-V: 10-12</t>
  </si>
  <si>
    <t>Orhidea Virág és ajándék</t>
  </si>
  <si>
    <t>Molnár Istvánné</t>
  </si>
  <si>
    <t>Mikita Zoltánné</t>
  </si>
  <si>
    <t>Cestlavie divat</t>
  </si>
  <si>
    <t>H-P: 9-17;Szo.: 9-13-ig.</t>
  </si>
  <si>
    <t>Hadas - Gáztelep</t>
  </si>
  <si>
    <t>H-P.: 8,30-16,30; Szo.:8-12,30-ig</t>
  </si>
  <si>
    <t>Tünde Divat</t>
  </si>
  <si>
    <t>GSM Mester Mobilszaküzlet</t>
  </si>
  <si>
    <t>H-P.:7,30-16; Szo.:7,30-12-ig</t>
  </si>
  <si>
    <t>Fehér Hajó presszó</t>
  </si>
  <si>
    <t>Surranó</t>
  </si>
  <si>
    <t>Czeglédi Géza László</t>
  </si>
  <si>
    <t>Élelmiszer Vegyes Bolt</t>
  </si>
  <si>
    <t>Hadas Antal Sándor</t>
  </si>
  <si>
    <t>Italbolt</t>
  </si>
  <si>
    <t>11995034</t>
  </si>
  <si>
    <t>ROYAL GSM</t>
  </si>
  <si>
    <t>Namény CAR Autókereskedés</t>
  </si>
  <si>
    <t>OWER COMP Számítástechnika</t>
  </si>
  <si>
    <t>H-P.:8-16,30;Szo.:8-12-ig</t>
  </si>
  <si>
    <t>Termál Strand Presszó</t>
  </si>
  <si>
    <t>Baráth Ker. KFT</t>
  </si>
  <si>
    <t>Thermo Tóth Épületgépészet</t>
  </si>
  <si>
    <t>Száni-zokni, fehérnemű, harisnya</t>
  </si>
  <si>
    <t>Ésik Sándor</t>
  </si>
  <si>
    <t>H-P.: 9-17; Szo: 9-13-ig.</t>
  </si>
  <si>
    <t>Cg.15-09-072731</t>
  </si>
  <si>
    <t>Ficze Tamás</t>
  </si>
  <si>
    <t>Pál András</t>
  </si>
  <si>
    <t>H-V: 7-23</t>
  </si>
  <si>
    <t>73885133</t>
  </si>
  <si>
    <t>Gyógyászati Mintabolt</t>
  </si>
  <si>
    <t>Mobilitás 2000 KFT</t>
  </si>
  <si>
    <t>H-P.: 10-03; Szo.:16-22-ig.</t>
  </si>
  <si>
    <t>H-P:7,30-17.-ig; Szo:7,30-13-ig.</t>
  </si>
  <si>
    <t>63</t>
  </si>
  <si>
    <t>Balázs István gépjármű kölcsönző</t>
  </si>
  <si>
    <t>H-P: 8-16; Szo: 8-12</t>
  </si>
  <si>
    <t>2. sz. Farmer Táp-Takarmány Bolt</t>
  </si>
  <si>
    <t>H-V: 7-8, 16-17</t>
  </si>
  <si>
    <t>51515076</t>
  </si>
  <si>
    <t>Koncz Ferencné</t>
  </si>
  <si>
    <t>11854504</t>
  </si>
  <si>
    <t>Horváth Tüzép KFT</t>
  </si>
  <si>
    <t>Horváth TÜZÉP</t>
  </si>
  <si>
    <t>H-P.: 7-16-ig</t>
  </si>
  <si>
    <t>Cg.15-09-066496</t>
  </si>
  <si>
    <t>H-V.:10-18-ig.</t>
  </si>
  <si>
    <t>Cg.01-10-044846</t>
  </si>
  <si>
    <t>Leveleki József</t>
  </si>
  <si>
    <t>Béke Söröző</t>
  </si>
  <si>
    <t>FLAMINGÓ VIRÁG ÉS AJÁNDÉK</t>
  </si>
  <si>
    <t>Felsőruházati és Lábbeli Üzlet</t>
  </si>
  <si>
    <t>Szabad Sándorné</t>
  </si>
  <si>
    <t>JOY Divatáru</t>
  </si>
  <si>
    <t>ZÉNA KFT</t>
  </si>
  <si>
    <t>25 hrsz</t>
  </si>
  <si>
    <t>H-P.: 9-17,3; Szo.: 8-13-ig.</t>
  </si>
  <si>
    <t>60727426</t>
  </si>
  <si>
    <t>Valánszki Zoltán</t>
  </si>
  <si>
    <t>Használt Műszaki Cikkek</t>
  </si>
  <si>
    <t>H-P.:08-12; 14-17,30; Szo.:08-12-ig</t>
  </si>
  <si>
    <t>60682239</t>
  </si>
  <si>
    <t>Ségelbaum László</t>
  </si>
  <si>
    <t>Berki Ibolya</t>
  </si>
  <si>
    <t>Szálláshely nyilvántartási szám</t>
  </si>
  <si>
    <t>NYOMTATÁS</t>
  </si>
  <si>
    <t>Irányító szám</t>
  </si>
  <si>
    <t>Gabona és Növényvédőszer Kereskedés</t>
  </si>
  <si>
    <t>102</t>
  </si>
  <si>
    <t>111/6/A/21 hrsz</t>
  </si>
  <si>
    <t>H-P.:08-16-ig</t>
  </si>
  <si>
    <t>13095628</t>
  </si>
  <si>
    <t>Cg.15-09-068570</t>
  </si>
  <si>
    <t>Csekő-Ker KFT</t>
  </si>
  <si>
    <t>Szilva Étterem</t>
  </si>
  <si>
    <t>H-V.:11-15-ig</t>
  </si>
  <si>
    <t>Közterület</t>
  </si>
  <si>
    <t>Ház_szám</t>
  </si>
  <si>
    <t>K_jelleg</t>
  </si>
  <si>
    <t>Hrsz</t>
  </si>
  <si>
    <t>Megnevezése</t>
  </si>
  <si>
    <t>Üzemeltető_neve</t>
  </si>
  <si>
    <t>Nyitva tartása</t>
  </si>
  <si>
    <t>V-Cs.: 11-01; P.: 11-02; Szo.: 11-04-ig</t>
  </si>
  <si>
    <t>Víz-gáz-fűtés és szakipari bolt</t>
  </si>
  <si>
    <t>Simon Gábor</t>
  </si>
  <si>
    <t>Illésné Szűcs Angéla</t>
  </si>
  <si>
    <t>Dianna Használtruha Üzlet</t>
  </si>
  <si>
    <t>H-Szo:09-20;V.:09-19-ig</t>
  </si>
  <si>
    <t>D-Turi</t>
  </si>
  <si>
    <t>135 hrsz</t>
  </si>
  <si>
    <t>H-P.:08-16; Szo.:08-12-ig</t>
  </si>
  <si>
    <t>13685487</t>
  </si>
  <si>
    <t>Cg.15-09-070568</t>
  </si>
  <si>
    <t>Pseudo Trade Kft</t>
  </si>
  <si>
    <t>Tompa Mihály</t>
  </si>
  <si>
    <t>"Főtéri Ruhaház" Használtruha Üzlet</t>
  </si>
  <si>
    <t>H-P.:07,30-16,30; Szo.:07,30-12-ig</t>
  </si>
  <si>
    <t>H-P.:8,30-14,30; Szo.:8,30-12-ig</t>
  </si>
  <si>
    <t>14172706</t>
  </si>
  <si>
    <t>1,3</t>
  </si>
  <si>
    <t>H-P:10-19, Sz-V:10-20</t>
  </si>
  <si>
    <t>6660751535</t>
  </si>
  <si>
    <t>Kovács Tibor</t>
  </si>
  <si>
    <t>KIVITELEZ-M Kft.</t>
  </si>
  <si>
    <t>Szugló</t>
  </si>
  <si>
    <t>82</t>
  </si>
  <si>
    <t>Cg.15-09-063076</t>
  </si>
  <si>
    <t>11716400</t>
  </si>
  <si>
    <t>Mozgó Fagylalt</t>
  </si>
  <si>
    <t>H-V.13-19-ig</t>
  </si>
  <si>
    <t>Bíró Zoltán Szabolcs</t>
  </si>
  <si>
    <t>Ujvárosi Csemege</t>
  </si>
  <si>
    <t>66.</t>
  </si>
  <si>
    <t>44.</t>
  </si>
  <si>
    <t>122.</t>
  </si>
  <si>
    <t>H-P.: 8-16; Szo.: 8-12-ig.</t>
  </si>
  <si>
    <t>B</t>
  </si>
  <si>
    <t>Lucettó Pizéria</t>
  </si>
  <si>
    <t>70</t>
  </si>
  <si>
    <t>utca</t>
  </si>
  <si>
    <t>Ady Endre</t>
  </si>
  <si>
    <t>Alkotmány</t>
  </si>
  <si>
    <t>Árpád</t>
  </si>
  <si>
    <t>Bajcsy-Zsilinszky</t>
  </si>
  <si>
    <t>Bartók Béla</t>
  </si>
  <si>
    <t>112/1 hrsz</t>
  </si>
  <si>
    <t>Vásárosnamény 1.sz Postabolt</t>
  </si>
  <si>
    <t>44</t>
  </si>
  <si>
    <t>H-P:8-16; Szo: 8-11</t>
  </si>
  <si>
    <t>73997540</t>
  </si>
  <si>
    <t>Tóth László</t>
  </si>
  <si>
    <t>Béke</t>
  </si>
  <si>
    <t>Bereg</t>
  </si>
  <si>
    <t>köz</t>
  </si>
  <si>
    <t>Mikóné Hetey Anita</t>
  </si>
  <si>
    <t>Kiss Csillag Presszó</t>
  </si>
  <si>
    <t>Sole Játéküzlet</t>
  </si>
  <si>
    <t>2626/3 hrsz</t>
  </si>
  <si>
    <t>H-V.:09-17-ig.</t>
  </si>
  <si>
    <t>Matuzsa György</t>
  </si>
  <si>
    <t>25/A</t>
  </si>
  <si>
    <t>1/B</t>
  </si>
  <si>
    <t>32/A</t>
  </si>
  <si>
    <t>11/A</t>
  </si>
  <si>
    <t>51/A</t>
  </si>
  <si>
    <t>51/B</t>
  </si>
  <si>
    <t>55/A</t>
  </si>
  <si>
    <t>8-12</t>
  </si>
  <si>
    <t>16</t>
  </si>
  <si>
    <t>1-3</t>
  </si>
  <si>
    <t>17-19</t>
  </si>
  <si>
    <t>34</t>
  </si>
  <si>
    <t>36</t>
  </si>
  <si>
    <t>37</t>
  </si>
  <si>
    <t>41</t>
  </si>
  <si>
    <t>46</t>
  </si>
  <si>
    <t>46/A</t>
  </si>
  <si>
    <t>48</t>
  </si>
  <si>
    <t>57/A</t>
  </si>
  <si>
    <t>58</t>
  </si>
  <si>
    <t>59</t>
  </si>
  <si>
    <t>59/A</t>
  </si>
  <si>
    <t>Használt Ruházati Iparcikk Üzlet</t>
  </si>
  <si>
    <t xml:space="preserve">25. A/1. </t>
  </si>
  <si>
    <t>60</t>
  </si>
  <si>
    <t>63/B</t>
  </si>
  <si>
    <t>65/A</t>
  </si>
  <si>
    <t>65/B</t>
  </si>
  <si>
    <t>78</t>
  </si>
  <si>
    <t>3/A</t>
  </si>
  <si>
    <t>25</t>
  </si>
  <si>
    <t>1/C</t>
  </si>
  <si>
    <t>1/C/2</t>
  </si>
  <si>
    <t>18</t>
  </si>
  <si>
    <t>2/A</t>
  </si>
  <si>
    <t>21</t>
  </si>
  <si>
    <t>24</t>
  </si>
  <si>
    <t>27</t>
  </si>
  <si>
    <t>43</t>
  </si>
  <si>
    <t>53</t>
  </si>
  <si>
    <t>56</t>
  </si>
  <si>
    <t>10-11</t>
  </si>
  <si>
    <t>11</t>
  </si>
  <si>
    <t>12/A</t>
  </si>
  <si>
    <t>14</t>
  </si>
  <si>
    <t>15/A</t>
  </si>
  <si>
    <t>17</t>
  </si>
  <si>
    <t>20/A</t>
  </si>
  <si>
    <t>700</t>
  </si>
  <si>
    <t>51776240</t>
  </si>
  <si>
    <t>Tóthné Hídvégi Valéria</t>
  </si>
  <si>
    <t>Csapágy, Ékszíj, Szimering Szaküzlet</t>
  </si>
  <si>
    <t>51754848</t>
  </si>
  <si>
    <t>H-P: 8-16; Szo.: 8-13-ig.</t>
  </si>
  <si>
    <t>Használt Ruhakereskedés</t>
  </si>
  <si>
    <t>51779339</t>
  </si>
  <si>
    <t>Zöldség-gyümölcs</t>
  </si>
  <si>
    <t>58880320</t>
  </si>
  <si>
    <t>Szabó Anikó</t>
  </si>
  <si>
    <t>11247317</t>
  </si>
  <si>
    <t>51519087</t>
  </si>
  <si>
    <t>10512265</t>
  </si>
  <si>
    <t>51471017</t>
  </si>
  <si>
    <t>11074403</t>
  </si>
  <si>
    <t>25641594</t>
  </si>
  <si>
    <t>25647545</t>
  </si>
  <si>
    <t>25647174</t>
  </si>
  <si>
    <t>51890957</t>
  </si>
  <si>
    <t>11650616</t>
  </si>
  <si>
    <t>10901232</t>
  </si>
  <si>
    <t>51630739</t>
  </si>
  <si>
    <t>25692019</t>
  </si>
  <si>
    <t>10581865</t>
  </si>
  <si>
    <t>25644944</t>
  </si>
  <si>
    <t>11832999</t>
  </si>
  <si>
    <t>61519741</t>
  </si>
  <si>
    <t>10367900</t>
  </si>
  <si>
    <t>61991499</t>
  </si>
  <si>
    <t>12522404</t>
  </si>
  <si>
    <t>Növényvédőszer Szaküzlet</t>
  </si>
  <si>
    <t>913 hrsz</t>
  </si>
  <si>
    <t>65038044</t>
  </si>
  <si>
    <t>Bakti Gábor</t>
  </si>
  <si>
    <t>73</t>
  </si>
  <si>
    <t>61795808</t>
  </si>
  <si>
    <t>62531421</t>
  </si>
  <si>
    <t>51697644</t>
  </si>
  <si>
    <t>12570873</t>
  </si>
  <si>
    <t>H-P:7,00-16,00; Szo.:7,00-14,00-ig</t>
  </si>
  <si>
    <t>61143720</t>
  </si>
  <si>
    <t>Bakó Endre</t>
  </si>
  <si>
    <t>10522611</t>
  </si>
  <si>
    <t>61409264</t>
  </si>
  <si>
    <t>Kolozsvári Attila</t>
  </si>
  <si>
    <t>478/1 hrsz</t>
  </si>
  <si>
    <t>H-P.:7,30-16,00; Szo.:7,30-12,00-ig</t>
  </si>
  <si>
    <t>TIKI TEXTIL</t>
  </si>
  <si>
    <t>K-P.:08-16,30;Szo.: 08-12-ig</t>
  </si>
  <si>
    <t>Simon Kitti</t>
  </si>
  <si>
    <t>Saki Zöldség-Gyümölcs</t>
  </si>
  <si>
    <t>1278 hrsz</t>
  </si>
  <si>
    <t>H-P.:08-17;Sz.:08-13-ig</t>
  </si>
  <si>
    <t>H-P.:8-16.30-ig; Szo.:8-13-ig.</t>
  </si>
  <si>
    <t>LION-DIGITÁL Számítástechnikai Szaküzlet</t>
  </si>
  <si>
    <t>H-P.:10-17; Szo.:9-13-ig</t>
  </si>
  <si>
    <t>23035364</t>
  </si>
  <si>
    <t>Cg.13-09-142255</t>
  </si>
  <si>
    <t>B-SOLUTION</t>
  </si>
  <si>
    <t>31/A.2/25</t>
  </si>
  <si>
    <t>Cg.01-09-863099</t>
  </si>
  <si>
    <t>Cg.15-09-074644</t>
  </si>
  <si>
    <t>Cg.05-06-015901</t>
  </si>
  <si>
    <t>Vásárlók könyve</t>
  </si>
  <si>
    <t>Arany János</t>
  </si>
  <si>
    <t>Aulich Lajos</t>
  </si>
  <si>
    <t>Bessenyei György</t>
  </si>
  <si>
    <t>Bocskai</t>
  </si>
  <si>
    <t>Eötvös</t>
  </si>
  <si>
    <t>Kraszna</t>
  </si>
  <si>
    <t>H-P.:7,30-16,30; Szo.:7,30-12-ig.</t>
  </si>
  <si>
    <t>Szeles Söröző Tiszapart</t>
  </si>
  <si>
    <t>62082020</t>
  </si>
  <si>
    <t>Adatlap BT</t>
  </si>
  <si>
    <t>Tiszavirág Presszó</t>
  </si>
  <si>
    <t>Fábián Istvánné</t>
  </si>
  <si>
    <t>H-P.:5,30-17;  szo.:5,30-13-ig.</t>
  </si>
  <si>
    <t>Tóth Péter</t>
  </si>
  <si>
    <t>Kiss János</t>
  </si>
  <si>
    <t>Zán Ágnes</t>
  </si>
  <si>
    <t>Nyilvántartásba vétel száma</t>
  </si>
  <si>
    <t>Kemping területén szoba</t>
  </si>
  <si>
    <t>Kemping területén ágyak száma</t>
  </si>
  <si>
    <t>YELLOW Ruházati Diszkont</t>
  </si>
  <si>
    <t>11526</t>
  </si>
  <si>
    <t>Spar Szupermarket</t>
  </si>
  <si>
    <t>51820057</t>
  </si>
  <si>
    <t>Báki József</t>
  </si>
  <si>
    <t>SPAR Magyarország Kereskedelmi KFT</t>
  </si>
  <si>
    <t>H-P.: 6,30-20; Sz.:6,30; V.: 8-14-ig.</t>
  </si>
  <si>
    <t>Holdfény Csemege</t>
  </si>
  <si>
    <t>Móré Sándor</t>
  </si>
  <si>
    <t>H-P.: 6-18; Szo.: 6-13; V.: 7-11-ig.</t>
  </si>
  <si>
    <t>STELLA Ruha-Cipő Üzlet</t>
  </si>
  <si>
    <t>Csagold KFT</t>
  </si>
  <si>
    <t>85</t>
  </si>
  <si>
    <t>FRU-BÁL BT</t>
  </si>
  <si>
    <t>Benedekné Herczeg Éva</t>
  </si>
  <si>
    <t>Balogh Tiborné</t>
  </si>
  <si>
    <t>Fábián Tamás</t>
  </si>
  <si>
    <t xml:space="preserve">Északi Vállalkozói Terület </t>
  </si>
  <si>
    <t>Vesze Bernadett</t>
  </si>
  <si>
    <t>Weimper Antalné</t>
  </si>
  <si>
    <t>Hunyadi</t>
  </si>
  <si>
    <t>15442222</t>
  </si>
  <si>
    <t>H-P.:9-15-ig</t>
  </si>
  <si>
    <t>H-P: 8-16; Szo.: 8-12-ig</t>
  </si>
  <si>
    <t>Jázmin Divatáru</t>
  </si>
  <si>
    <t>Gyros City Büfé</t>
  </si>
  <si>
    <t>Szilva Bazár</t>
  </si>
  <si>
    <t>K-V.:11-20-ig</t>
  </si>
  <si>
    <t>2, 20</t>
  </si>
  <si>
    <t>Cg.15-09-074571</t>
  </si>
  <si>
    <t>Vitka Nonprofit KFT</t>
  </si>
  <si>
    <t>45/570-122</t>
  </si>
  <si>
    <t>Íz-Éden Pizzéria</t>
  </si>
  <si>
    <t>51905013</t>
  </si>
  <si>
    <t>Tóth Jenő</t>
  </si>
  <si>
    <t>H-P: 8-23; Sz-V: 12-23</t>
  </si>
  <si>
    <t>Jutka Turi</t>
  </si>
  <si>
    <t>Jóbarát Söröző</t>
  </si>
  <si>
    <t>Gergely Pál</t>
  </si>
  <si>
    <t>H-P.: 7,30-16,30; Szo.: 7,30-13-ig</t>
  </si>
  <si>
    <t>TIMI Sportruházat</t>
  </si>
  <si>
    <t>H-P.: 7,30-15; Szo.: 7,30-13-ig.</t>
  </si>
  <si>
    <t>Cg:15-09-072117</t>
  </si>
  <si>
    <t>Füszer - Csemege</t>
  </si>
  <si>
    <t>H-P.:6-18-ig; szo.:6-14-ig.</t>
  </si>
  <si>
    <t>Cg.05-09-003395</t>
  </si>
  <si>
    <t>Cg.01-10-041683</t>
  </si>
  <si>
    <t>Cg.03-09-109988</t>
  </si>
  <si>
    <t>Cg.15-09-067972</t>
  </si>
  <si>
    <t>Cg.15-09-066843</t>
  </si>
  <si>
    <t>Cg.15-06-088342</t>
  </si>
  <si>
    <t>Cg.15-09-061905</t>
  </si>
  <si>
    <t>Cg.15-09-068543</t>
  </si>
  <si>
    <t>Cg.15-03-010278</t>
  </si>
  <si>
    <t>Cg.15-10-040266</t>
  </si>
  <si>
    <t>Cg.15-06-081246</t>
  </si>
  <si>
    <t>Cg.15-09-070285</t>
  </si>
  <si>
    <t>Cg.15-09-068784</t>
  </si>
  <si>
    <t>Cg.15-06-081222</t>
  </si>
  <si>
    <t>Cg.15-09-070197</t>
  </si>
  <si>
    <t>Cg.15-09-061100</t>
  </si>
  <si>
    <t>Cg.07-09-009192</t>
  </si>
  <si>
    <t>Fanny Bizsu Divatékszer</t>
  </si>
  <si>
    <t>64/2 hrsz</t>
  </si>
  <si>
    <t>K-P.: 9-18; Szo.:9-13-ig</t>
  </si>
  <si>
    <t>60482204</t>
  </si>
  <si>
    <t xml:space="preserve">H-P.:9-18;Szo.:9-13-ig. </t>
  </si>
  <si>
    <t>H-P.:8-16-ig; Szo.:8-12-ig</t>
  </si>
  <si>
    <t>H-Sz:8-18, V:8-17</t>
  </si>
  <si>
    <t>66609249</t>
  </si>
  <si>
    <t>Ujvári Attila</t>
  </si>
  <si>
    <t>H-P:10-21, Sz-V:9-21</t>
  </si>
  <si>
    <t>66712059</t>
  </si>
  <si>
    <t>Hódy Ákos</t>
  </si>
  <si>
    <t>Agroil-K Kenőanyag Kereskedés</t>
  </si>
  <si>
    <t>H-P.:7,30-17-ig;Szo.:7,30-12,30-ig.</t>
  </si>
  <si>
    <t>Nyíregyházi</t>
  </si>
  <si>
    <t>Orbán Balázs</t>
  </si>
  <si>
    <t>Petőfi Sándor</t>
  </si>
  <si>
    <t>Radnóti</t>
  </si>
  <si>
    <t>Állateledel, Alapanyag Forgalmazás</t>
  </si>
  <si>
    <t>10333875</t>
  </si>
  <si>
    <t>Cg.15-09-060213</t>
  </si>
  <si>
    <t>PIG &amp; AND HÚS KFT</t>
  </si>
  <si>
    <t>Rákóczi</t>
  </si>
  <si>
    <t>Szabadság</t>
  </si>
  <si>
    <t>tér</t>
  </si>
  <si>
    <t>Táncsics Mihály</t>
  </si>
  <si>
    <t>Vammala</t>
  </si>
  <si>
    <t>út</t>
  </si>
  <si>
    <t>körút</t>
  </si>
  <si>
    <t>Kenyér és Pékáru Szaküzlet</t>
  </si>
  <si>
    <t>Diák Sándorné</t>
  </si>
  <si>
    <t>H-P.:8-17;Szo.: 8-12-ig</t>
  </si>
  <si>
    <t>Cg.15-09-064234</t>
  </si>
  <si>
    <t>Cg.15-09-060858</t>
  </si>
  <si>
    <t>Diófa Camping</t>
  </si>
  <si>
    <t>Terika BT</t>
  </si>
  <si>
    <t>Diófa Étterem</t>
  </si>
  <si>
    <t>Outlet Ruházati Bolt</t>
  </si>
  <si>
    <t>108/1/A/24 hrsz</t>
  </si>
  <si>
    <t>K-P.: 8,30-16,30; Szo.:8,30-12,30-ig</t>
  </si>
  <si>
    <t>Üzletköteles termékek megnevezés</t>
  </si>
  <si>
    <t>51864631</t>
  </si>
  <si>
    <t>12882519</t>
  </si>
  <si>
    <t>13101053</t>
  </si>
  <si>
    <t>51870674</t>
  </si>
  <si>
    <t>63870217</t>
  </si>
  <si>
    <t>13155454</t>
  </si>
  <si>
    <t>63067642</t>
  </si>
  <si>
    <t>21955314</t>
  </si>
  <si>
    <t>63923717</t>
  </si>
  <si>
    <t>63976272</t>
  </si>
  <si>
    <t>63878851</t>
  </si>
  <si>
    <t>20291417</t>
  </si>
  <si>
    <t>12511473</t>
  </si>
  <si>
    <t>64084145</t>
  </si>
  <si>
    <t>51695491</t>
  </si>
  <si>
    <t>64172172</t>
  </si>
  <si>
    <t>64167752</t>
  </si>
  <si>
    <t>51589499</t>
  </si>
  <si>
    <t>73886859</t>
  </si>
  <si>
    <t>51762120</t>
  </si>
  <si>
    <t>51632092</t>
  </si>
  <si>
    <t>Geczó László</t>
  </si>
  <si>
    <t>64329501</t>
  </si>
  <si>
    <t>13404136</t>
  </si>
  <si>
    <t>13465887</t>
  </si>
  <si>
    <t>13589257</t>
  </si>
  <si>
    <t>13600734</t>
  </si>
  <si>
    <t>22219880</t>
  </si>
  <si>
    <t>51531623</t>
  </si>
  <si>
    <t>73988700</t>
  </si>
  <si>
    <t>64794710</t>
  </si>
  <si>
    <t>64849401</t>
  </si>
  <si>
    <t>64893802</t>
  </si>
  <si>
    <t>10794359</t>
  </si>
  <si>
    <t>64944180</t>
  </si>
  <si>
    <t>51853624</t>
  </si>
  <si>
    <t>20986089</t>
  </si>
  <si>
    <t>62408101</t>
  </si>
  <si>
    <t>13148575</t>
  </si>
  <si>
    <t>64980869</t>
  </si>
  <si>
    <t>10485824</t>
  </si>
  <si>
    <t>CSOKIPALOTA</t>
  </si>
  <si>
    <t>25638451</t>
  </si>
  <si>
    <t>Cg.15-06-080497</t>
  </si>
  <si>
    <t>KELET-FOOD BT</t>
  </si>
  <si>
    <t>Korona</t>
  </si>
  <si>
    <t>25686344</t>
  </si>
  <si>
    <t>Székely-Fa BT</t>
  </si>
  <si>
    <t>1</t>
  </si>
  <si>
    <t>5055</t>
  </si>
  <si>
    <t>Lónyay Menyhért Szakközép- és Szakképző Iskola</t>
  </si>
  <si>
    <t>65723032</t>
  </si>
  <si>
    <t>Hadas Attila</t>
  </si>
  <si>
    <t>Vitkai</t>
  </si>
  <si>
    <t xml:space="preserve">út </t>
  </si>
  <si>
    <t>Garabonciás Üdülőközpont - Ifjúsági szálláshely</t>
  </si>
  <si>
    <t>131 hrsz</t>
  </si>
  <si>
    <t>H-V:9,30-20,30-ig</t>
  </si>
  <si>
    <t>60811679</t>
  </si>
  <si>
    <t>Balázsy Béla</t>
  </si>
  <si>
    <t>115</t>
  </si>
  <si>
    <t>Garabonciás Üdülőközpont - Büfé</t>
  </si>
  <si>
    <t>Virtual Computer</t>
  </si>
  <si>
    <t>Cg.15-09-071609</t>
  </si>
  <si>
    <t>VIRTUAL COMPUTER KFT</t>
  </si>
  <si>
    <t>EXPERT ELECTRO Műszaki Áruház</t>
  </si>
  <si>
    <t>Mandarin Használt gyerekruha</t>
  </si>
  <si>
    <t>Márkás Ruházati Outlet</t>
  </si>
  <si>
    <t>H-P:9-17, Sz:8.30-12.30</t>
  </si>
  <si>
    <t>62709330</t>
  </si>
  <si>
    <t>Víz-gáz-kisgép bolt, barkácsüzlet</t>
  </si>
  <si>
    <t>6/b</t>
  </si>
  <si>
    <t>66106519</t>
  </si>
  <si>
    <t>Czomba Sándor</t>
  </si>
  <si>
    <t>QIEFU</t>
  </si>
  <si>
    <t>H-P:8.30-18 Sz:8-13</t>
  </si>
  <si>
    <t>22799416</t>
  </si>
  <si>
    <t>QIEFU Kft</t>
  </si>
  <si>
    <t>Szesz,</t>
  </si>
  <si>
    <t xml:space="preserve">Szesz, Olaj, </t>
  </si>
  <si>
    <t xml:space="preserve">Szesz </t>
  </si>
  <si>
    <t>Szesz</t>
  </si>
  <si>
    <t>Gázpalack</t>
  </si>
  <si>
    <t>Motorolajok</t>
  </si>
  <si>
    <t>illatszer</t>
  </si>
  <si>
    <t>SZAL-TÓ Kft. Üditő, Ital, és Édesség Diszkont</t>
  </si>
  <si>
    <t>Lapker Zrt. Hírlap Üzlet</t>
  </si>
  <si>
    <t>Lapker Zrt. Hírlap Üzlet 2.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</si>
</sst>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00"/>
    <numFmt numFmtId="168" formatCode="##0"/>
    <numFmt numFmtId="169" formatCode="&quot;H-&quot;0000"/>
    <numFmt numFmtId="170" formatCode="\'000"/>
    <numFmt numFmtId="171" formatCode="\'0000"/>
    <numFmt numFmtId="172" formatCode="0000"/>
    <numFmt numFmtId="173" formatCode="00000000\-0\-00"/>
    <numFmt numFmtId="174" formatCode="00000000\-0000\-000\-00"/>
    <numFmt numFmtId="175" formatCode="m\.\ d\."/>
    <numFmt numFmtId="176" formatCode="yyyy/\ m/\ d\."/>
    <numFmt numFmtId="177" formatCode="yyyy/mm/dd/"/>
    <numFmt numFmtId="178" formatCode="yyyy\ mm\ dd"/>
    <numFmt numFmtId="179" formatCode="00000000&quot;-&quot;0000&quot;-&quot;000&quot;-&quot;00"/>
    <numFmt numFmtId="180" formatCode="yyyy"/>
    <numFmt numFmtId="181" formatCode="00"/>
    <numFmt numFmtId="182" formatCode="mm/dd/"/>
    <numFmt numFmtId="183" formatCode="mmm/yyyy"/>
    <numFmt numFmtId="184" formatCode="&quot;-&quot;0000&quot;-&quot;000&quot;-&quot;00"/>
    <numFmt numFmtId="185" formatCode="&quot;-&quot;0&quot;-&quot;00"/>
    <numFmt numFmtId="186" formatCode="##"/>
    <numFmt numFmtId="187" formatCode="0\1"/>
    <numFmt numFmtId="188" formatCode="[$-40E]yyyy\.\ mmmm\ d\."/>
    <numFmt numFmtId="189" formatCode="h:mm;@"/>
    <numFmt numFmtId="190" formatCode="0.000000000000000"/>
    <numFmt numFmtId="191" formatCode="hh:mm"/>
    <numFmt numFmtId="192" formatCode="yyyy/mm/dd;@"/>
  </numFmts>
  <fonts count="51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imes New Roman CE"/>
      <family val="1"/>
    </font>
    <font>
      <sz val="8"/>
      <name val="Arial CE"/>
      <family val="0"/>
    </font>
    <font>
      <sz val="12"/>
      <color indexed="8"/>
      <name val="Times New Roman"/>
      <family val="1"/>
    </font>
    <font>
      <sz val="10"/>
      <name val="Times New Roman CE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name val="Times New Roman CE"/>
      <family val="1"/>
    </font>
    <font>
      <sz val="8"/>
      <name val="Arial"/>
      <family val="2"/>
    </font>
    <font>
      <b/>
      <sz val="10"/>
      <name val="Arial CE"/>
      <family val="0"/>
    </font>
    <font>
      <b/>
      <sz val="12"/>
      <color indexed="10"/>
      <name val="Tahoma"/>
      <family val="2"/>
    </font>
    <font>
      <b/>
      <sz val="9"/>
      <color indexed="10"/>
      <name val="Tahom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3" fillId="0" borderId="0" xfId="56">
      <alignment/>
      <protection/>
    </xf>
    <xf numFmtId="0" fontId="3" fillId="0" borderId="0" xfId="56" applyFont="1">
      <alignment/>
      <protection/>
    </xf>
    <xf numFmtId="1" fontId="3" fillId="0" borderId="0" xfId="56" applyNumberFormat="1" applyAlignment="1">
      <alignment horizontal="left"/>
      <protection/>
    </xf>
    <xf numFmtId="1" fontId="5" fillId="0" borderId="0" xfId="0" applyNumberFormat="1" applyFont="1" applyAlignment="1">
      <alignment horizontal="left"/>
    </xf>
    <xf numFmtId="1" fontId="3" fillId="0" borderId="0" xfId="56" applyNumberFormat="1" applyFont="1" applyAlignment="1">
      <alignment horizontal="left"/>
      <protection/>
    </xf>
    <xf numFmtId="0" fontId="3" fillId="33" borderId="0" xfId="56" applyFont="1" applyFill="1">
      <alignment/>
      <protection/>
    </xf>
    <xf numFmtId="1" fontId="3" fillId="33" borderId="0" xfId="56" applyNumberFormat="1" applyFill="1" applyAlignment="1">
      <alignment horizontal="left"/>
      <protection/>
    </xf>
    <xf numFmtId="0" fontId="3" fillId="33" borderId="0" xfId="56" applyFill="1">
      <alignment/>
      <protection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 wrapText="1"/>
    </xf>
    <xf numFmtId="3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/>
    </xf>
    <xf numFmtId="1" fontId="7" fillId="0" borderId="0" xfId="56" applyNumberFormat="1" applyFont="1" applyBorder="1" applyAlignment="1">
      <alignment horizontal="center" vertical="center"/>
      <protection/>
    </xf>
    <xf numFmtId="0" fontId="7" fillId="34" borderId="0" xfId="0" applyFont="1" applyFill="1" applyBorder="1" applyAlignment="1">
      <alignment vertical="center"/>
    </xf>
    <xf numFmtId="1" fontId="7" fillId="0" borderId="0" xfId="56" applyNumberFormat="1" applyFont="1" applyFill="1" applyBorder="1" applyAlignment="1" applyProtection="1">
      <alignment horizontal="center" vertical="center"/>
      <protection locked="0"/>
    </xf>
    <xf numFmtId="167" fontId="7" fillId="0" borderId="0" xfId="56" applyNumberFormat="1" applyFont="1" applyFill="1" applyBorder="1" applyAlignment="1" applyProtection="1">
      <alignment horizontal="center" vertical="center"/>
      <protection locked="0"/>
    </xf>
    <xf numFmtId="1" fontId="7" fillId="33" borderId="0" xfId="56" applyNumberFormat="1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vertical="center"/>
    </xf>
    <xf numFmtId="1" fontId="7" fillId="33" borderId="0" xfId="56" applyNumberFormat="1" applyFont="1" applyFill="1" applyBorder="1" applyAlignment="1" applyProtection="1">
      <alignment horizontal="center" vertical="center"/>
      <protection locked="0"/>
    </xf>
    <xf numFmtId="167" fontId="7" fillId="33" borderId="0" xfId="0" applyNumberFormat="1" applyFont="1" applyFill="1" applyBorder="1" applyAlignment="1">
      <alignment horizontal="center" vertical="center"/>
    </xf>
    <xf numFmtId="1" fontId="7" fillId="33" borderId="0" xfId="56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>
      <alignment horizontal="left" vertical="center"/>
    </xf>
    <xf numFmtId="1" fontId="7" fillId="33" borderId="0" xfId="56" applyNumberFormat="1" applyFont="1" applyFill="1" applyBorder="1" applyAlignment="1" applyProtection="1">
      <alignment vertical="center" wrapText="1"/>
      <protection locked="0"/>
    </xf>
    <xf numFmtId="1" fontId="7" fillId="33" borderId="0" xfId="56" applyNumberFormat="1" applyFont="1" applyFill="1" applyBorder="1" applyAlignment="1" applyProtection="1">
      <alignment horizontal="left" vertical="center" wrapText="1"/>
      <protection locked="0"/>
    </xf>
    <xf numFmtId="49" fontId="7" fillId="33" borderId="0" xfId="56" applyNumberFormat="1" applyFont="1" applyFill="1" applyBorder="1" applyAlignment="1" applyProtection="1">
      <alignment horizontal="center" vertical="center"/>
      <protection locked="0"/>
    </xf>
    <xf numFmtId="49" fontId="7" fillId="33" borderId="0" xfId="56" applyNumberFormat="1" applyFont="1" applyFill="1" applyBorder="1" applyAlignment="1">
      <alignment horizontal="center" vertical="center"/>
      <protection/>
    </xf>
    <xf numFmtId="1" fontId="7" fillId="33" borderId="0" xfId="56" applyNumberFormat="1" applyFont="1" applyFill="1" applyBorder="1" applyAlignment="1">
      <alignment horizontal="center" vertical="center" wrapText="1"/>
      <protection/>
    </xf>
    <xf numFmtId="167" fontId="7" fillId="33" borderId="0" xfId="56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 textRotation="90"/>
    </xf>
    <xf numFmtId="1" fontId="7" fillId="0" borderId="10" xfId="56" applyNumberFormat="1" applyFont="1" applyFill="1" applyBorder="1" applyAlignment="1" applyProtection="1">
      <alignment horizontal="center" vertical="center"/>
      <protection locked="0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/>
    </xf>
    <xf numFmtId="1" fontId="7" fillId="0" borderId="10" xfId="56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56" applyNumberFormat="1" applyFont="1" applyFill="1" applyBorder="1" applyAlignment="1">
      <alignment horizontal="center" vertical="center"/>
      <protection/>
    </xf>
    <xf numFmtId="1" fontId="7" fillId="0" borderId="10" xfId="56" applyNumberFormat="1" applyFont="1" applyBorder="1" applyAlignment="1">
      <alignment horizontal="center" vertical="center" wrapText="1"/>
      <protection/>
    </xf>
    <xf numFmtId="14" fontId="8" fillId="0" borderId="10" xfId="0" applyNumberFormat="1" applyFont="1" applyFill="1" applyBorder="1" applyAlignment="1">
      <alignment horizontal="left" vertical="center"/>
    </xf>
    <xf numFmtId="0" fontId="7" fillId="0" borderId="10" xfId="56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56" applyNumberFormat="1" applyFont="1" applyFill="1" applyBorder="1" applyAlignment="1" applyProtection="1">
      <alignment horizontal="center" vertical="center"/>
      <protection locked="0"/>
    </xf>
    <xf numFmtId="1" fontId="7" fillId="0" borderId="10" xfId="56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7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1" fontId="7" fillId="34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textRotation="90"/>
    </xf>
    <xf numFmtId="3" fontId="7" fillId="0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" fontId="7" fillId="0" borderId="10" xfId="56" applyNumberFormat="1" applyFont="1" applyBorder="1" applyAlignment="1" applyProtection="1">
      <alignment horizontal="center" vertical="center"/>
      <protection locked="0"/>
    </xf>
    <xf numFmtId="3" fontId="7" fillId="0" borderId="0" xfId="56" applyNumberFormat="1" applyFont="1" applyBorder="1" applyAlignment="1" applyProtection="1">
      <alignment horizontal="center" vertical="center"/>
      <protection locked="0"/>
    </xf>
    <xf numFmtId="184" fontId="7" fillId="0" borderId="0" xfId="56" applyNumberFormat="1" applyFont="1" applyBorder="1" applyAlignment="1" applyProtection="1">
      <alignment horizontal="center" vertical="center"/>
      <protection locked="0"/>
    </xf>
    <xf numFmtId="185" fontId="7" fillId="0" borderId="0" xfId="56" applyNumberFormat="1" applyFont="1" applyBorder="1" applyAlignment="1" applyProtection="1">
      <alignment horizontal="center" vertical="center"/>
      <protection locked="0"/>
    </xf>
    <xf numFmtId="1" fontId="7" fillId="0" borderId="0" xfId="56" applyNumberFormat="1" applyFont="1" applyBorder="1" applyAlignment="1" applyProtection="1">
      <alignment horizontal="left" vertical="center"/>
      <protection locked="0"/>
    </xf>
    <xf numFmtId="1" fontId="7" fillId="0" borderId="0" xfId="56" applyNumberFormat="1" applyFont="1" applyBorder="1" applyAlignment="1" applyProtection="1">
      <alignment horizontal="center" vertical="center"/>
      <protection locked="0"/>
    </xf>
    <xf numFmtId="1" fontId="7" fillId="0" borderId="0" xfId="56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>
      <alignment horizontal="center" vertical="center"/>
    </xf>
    <xf numFmtId="1" fontId="7" fillId="34" borderId="0" xfId="56" applyNumberFormat="1" applyFont="1" applyFill="1" applyBorder="1" applyAlignment="1" applyProtection="1">
      <alignment horizontal="left" vertical="center"/>
      <protection locked="0"/>
    </xf>
    <xf numFmtId="184" fontId="7" fillId="33" borderId="0" xfId="56" applyNumberFormat="1" applyFont="1" applyFill="1" applyBorder="1" applyAlignment="1" applyProtection="1">
      <alignment horizontal="center" vertical="center"/>
      <protection locked="0"/>
    </xf>
    <xf numFmtId="185" fontId="7" fillId="33" borderId="0" xfId="56" applyNumberFormat="1" applyFont="1" applyFill="1" applyBorder="1" applyAlignment="1" applyProtection="1">
      <alignment horizontal="center" vertical="center"/>
      <protection locked="0"/>
    </xf>
    <xf numFmtId="1" fontId="7" fillId="33" borderId="0" xfId="56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185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49" fontId="7" fillId="0" borderId="10" xfId="0" applyNumberFormat="1" applyFont="1" applyFill="1" applyBorder="1" applyAlignment="1">
      <alignment horizontal="center" vertical="center" textRotation="90"/>
    </xf>
    <xf numFmtId="1" fontId="7" fillId="0" borderId="10" xfId="56" applyNumberFormat="1" applyFont="1" applyFill="1" applyBorder="1" applyAlignment="1">
      <alignment horizontal="center" vertical="center"/>
      <protection/>
    </xf>
    <xf numFmtId="184" fontId="7" fillId="0" borderId="10" xfId="56" applyNumberFormat="1" applyFont="1" applyFill="1" applyBorder="1" applyAlignment="1">
      <alignment horizontal="center" vertical="center"/>
      <protection/>
    </xf>
    <xf numFmtId="185" fontId="7" fillId="0" borderId="10" xfId="56" applyNumberFormat="1" applyFont="1" applyFill="1" applyBorder="1" applyAlignment="1">
      <alignment horizontal="center" vertical="center"/>
      <protection/>
    </xf>
    <xf numFmtId="1" fontId="7" fillId="0" borderId="10" xfId="56" applyNumberFormat="1" applyFont="1" applyFill="1" applyBorder="1" applyAlignment="1" applyProtection="1">
      <alignment horizontal="left" vertical="center"/>
      <protection locked="0"/>
    </xf>
    <xf numFmtId="184" fontId="7" fillId="0" borderId="10" xfId="56" applyNumberFormat="1" applyFont="1" applyBorder="1" applyAlignment="1" applyProtection="1">
      <alignment horizontal="center" vertical="center"/>
      <protection locked="0"/>
    </xf>
    <xf numFmtId="185" fontId="7" fillId="0" borderId="10" xfId="56" applyNumberFormat="1" applyFont="1" applyBorder="1" applyAlignment="1" applyProtection="1">
      <alignment horizontal="center" vertical="center"/>
      <protection locked="0"/>
    </xf>
    <xf numFmtId="1" fontId="7" fillId="0" borderId="10" xfId="56" applyNumberFormat="1" applyFont="1" applyBorder="1" applyAlignment="1" applyProtection="1">
      <alignment horizontal="left" vertical="center"/>
      <protection locked="0"/>
    </xf>
    <xf numFmtId="184" fontId="7" fillId="0" borderId="10" xfId="56" applyNumberFormat="1" applyFont="1" applyFill="1" applyBorder="1" applyAlignment="1" applyProtection="1">
      <alignment horizontal="center" vertical="center"/>
      <protection locked="0"/>
    </xf>
    <xf numFmtId="185" fontId="7" fillId="0" borderId="10" xfId="56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185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9" fillId="0" borderId="10" xfId="56" applyNumberFormat="1" applyFont="1" applyFill="1" applyBorder="1" applyAlignment="1">
      <alignment horizontal="center" vertical="center"/>
      <protection/>
    </xf>
    <xf numFmtId="185" fontId="9" fillId="0" borderId="10" xfId="56" applyNumberFormat="1" applyFont="1" applyFill="1" applyBorder="1" applyAlignment="1">
      <alignment horizontal="center" vertical="center"/>
      <protection/>
    </xf>
    <xf numFmtId="1" fontId="9" fillId="0" borderId="10" xfId="56" applyNumberFormat="1" applyFont="1" applyFill="1" applyBorder="1" applyAlignment="1" applyProtection="1">
      <alignment horizontal="left" vertical="center"/>
      <protection locked="0"/>
    </xf>
    <xf numFmtId="1" fontId="9" fillId="0" borderId="10" xfId="56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184" fontId="9" fillId="0" borderId="10" xfId="0" applyNumberFormat="1" applyFont="1" applyFill="1" applyBorder="1" applyAlignment="1" applyProtection="1">
      <alignment horizontal="center" vertical="center"/>
      <protection locked="0"/>
    </xf>
    <xf numFmtId="185" fontId="9" fillId="0" borderId="10" xfId="0" applyNumberFormat="1" applyFont="1" applyFill="1" applyBorder="1" applyAlignment="1" applyProtection="1">
      <alignment horizontal="center" vertical="center"/>
      <protection locked="0"/>
    </xf>
    <xf numFmtId="1" fontId="9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2" xfId="56" applyNumberFormat="1" applyFont="1" applyFill="1" applyBorder="1" applyAlignment="1" applyProtection="1">
      <alignment horizontal="center" vertical="center"/>
      <protection locked="0"/>
    </xf>
    <xf numFmtId="167" fontId="7" fillId="0" borderId="12" xfId="0" applyNumberFormat="1" applyFont="1" applyBorder="1" applyAlignment="1">
      <alignment horizontal="center" vertical="center"/>
    </xf>
    <xf numFmtId="1" fontId="7" fillId="0" borderId="12" xfId="56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left" vertical="center"/>
    </xf>
    <xf numFmtId="1" fontId="7" fillId="0" borderId="12" xfId="56" applyNumberFormat="1" applyFont="1" applyFill="1" applyBorder="1" applyAlignment="1" applyProtection="1">
      <alignment horizontal="left" vertical="center" wrapText="1"/>
      <protection locked="0"/>
    </xf>
    <xf numFmtId="49" fontId="7" fillId="0" borderId="12" xfId="56" applyNumberFormat="1" applyFont="1" applyFill="1" applyBorder="1" applyAlignment="1">
      <alignment horizontal="center" vertical="center"/>
      <protection/>
    </xf>
    <xf numFmtId="1" fontId="7" fillId="34" borderId="12" xfId="56" applyNumberFormat="1" applyFont="1" applyFill="1" applyBorder="1" applyAlignment="1" applyProtection="1">
      <alignment horizontal="left" vertical="center" wrapText="1"/>
      <protection locked="0"/>
    </xf>
    <xf numFmtId="1" fontId="7" fillId="0" borderId="12" xfId="56" applyNumberFormat="1" applyFont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92" fontId="7" fillId="0" borderId="10" xfId="0" applyNumberFormat="1" applyFont="1" applyBorder="1" applyAlignment="1">
      <alignment horizontal="center" vertical="center"/>
    </xf>
    <xf numFmtId="0" fontId="7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1" fontId="10" fillId="0" borderId="10" xfId="0" applyNumberFormat="1" applyFont="1" applyFill="1" applyBorder="1" applyAlignment="1" applyProtection="1">
      <alignment horizontal="center" vertical="center" textRotation="90"/>
      <protection locked="0"/>
    </xf>
    <xf numFmtId="1" fontId="10" fillId="35" borderId="10" xfId="0" applyNumberFormat="1" applyFont="1" applyFill="1" applyBorder="1" applyAlignment="1" applyProtection="1">
      <alignment horizontal="center" vertical="center" textRotation="90"/>
      <protection locked="0"/>
    </xf>
    <xf numFmtId="49" fontId="6" fillId="0" borderId="13" xfId="56" applyNumberFormat="1" applyFont="1" applyFill="1" applyBorder="1" applyAlignment="1" applyProtection="1">
      <alignment horizontal="center" vertical="center"/>
      <protection locked="0"/>
    </xf>
    <xf numFmtId="1" fontId="7" fillId="0" borderId="0" xfId="56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49" fontId="7" fillId="0" borderId="10" xfId="56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3" fillId="0" borderId="0" xfId="56" applyFont="1" applyFill="1">
      <alignment/>
      <protection/>
    </xf>
    <xf numFmtId="0" fontId="7" fillId="34" borderId="0" xfId="0" applyFont="1" applyFill="1" applyAlignment="1">
      <alignment horizontal="center" vertical="center"/>
    </xf>
    <xf numFmtId="49" fontId="9" fillId="0" borderId="10" xfId="56" applyNumberFormat="1" applyFont="1" applyFill="1" applyBorder="1" applyAlignment="1">
      <alignment horizontal="center" vertical="center"/>
      <protection/>
    </xf>
    <xf numFmtId="1" fontId="7" fillId="36" borderId="0" xfId="0" applyNumberFormat="1" applyFont="1" applyFill="1" applyAlignment="1">
      <alignment horizontal="center" vertical="center"/>
    </xf>
    <xf numFmtId="0" fontId="7" fillId="36" borderId="0" xfId="0" applyFont="1" applyFill="1" applyAlignment="1">
      <alignment vertical="center"/>
    </xf>
    <xf numFmtId="0" fontId="7" fillId="3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 applyProtection="1">
      <alignment horizontal="left" vertical="center"/>
      <protection locked="0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7" fillId="33" borderId="0" xfId="56" applyFont="1" applyFill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 wrapText="1"/>
    </xf>
    <xf numFmtId="1" fontId="7" fillId="0" borderId="0" xfId="56" applyNumberFormat="1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textRotation="90"/>
    </xf>
    <xf numFmtId="1" fontId="10" fillId="0" borderId="0" xfId="0" applyNumberFormat="1" applyFont="1" applyBorder="1" applyAlignment="1">
      <alignment horizontal="center" vertical="center"/>
    </xf>
    <xf numFmtId="192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3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 wrapText="1"/>
    </xf>
    <xf numFmtId="1" fontId="10" fillId="0" borderId="10" xfId="0" applyNumberFormat="1" applyFont="1" applyBorder="1" applyAlignment="1">
      <alignment horizontal="center" vertical="center" textRotation="90" wrapText="1"/>
    </xf>
    <xf numFmtId="192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49" fontId="10" fillId="37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textRotation="90" wrapText="1"/>
      <protection/>
    </xf>
    <xf numFmtId="192" fontId="10" fillId="0" borderId="10" xfId="0" applyNumberFormat="1" applyFont="1" applyFill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center" vertical="center"/>
    </xf>
    <xf numFmtId="1" fontId="10" fillId="0" borderId="0" xfId="56" applyNumberFormat="1" applyFont="1" applyBorder="1" applyAlignment="1">
      <alignment horizontal="center" vertical="center"/>
      <protection/>
    </xf>
    <xf numFmtId="1" fontId="10" fillId="34" borderId="0" xfId="56" applyNumberFormat="1" applyFont="1" applyFill="1" applyBorder="1" applyAlignment="1">
      <alignment horizontal="center" vertical="center"/>
      <protection/>
    </xf>
    <xf numFmtId="192" fontId="10" fillId="0" borderId="0" xfId="56" applyNumberFormat="1" applyFont="1" applyBorder="1" applyAlignment="1">
      <alignment horizontal="center" vertical="center"/>
      <protection/>
    </xf>
    <xf numFmtId="3" fontId="10" fillId="0" borderId="0" xfId="56" applyNumberFormat="1" applyFont="1" applyBorder="1" applyAlignment="1">
      <alignment horizontal="center" vertical="center"/>
      <protection/>
    </xf>
    <xf numFmtId="167" fontId="10" fillId="0" borderId="0" xfId="56" applyNumberFormat="1" applyFont="1" applyFill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" fontId="10" fillId="0" borderId="10" xfId="56" applyNumberFormat="1" applyFont="1" applyFill="1" applyBorder="1" applyAlignment="1" applyProtection="1">
      <alignment vertical="center" wrapText="1"/>
      <protection locked="0"/>
    </xf>
    <xf numFmtId="1" fontId="10" fillId="0" borderId="10" xfId="56" applyNumberFormat="1" applyFont="1" applyFill="1" applyBorder="1" applyAlignment="1" applyProtection="1">
      <alignment horizontal="center" vertical="center"/>
      <protection locked="0"/>
    </xf>
    <xf numFmtId="0" fontId="10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56" applyNumberFormat="1" applyFont="1" applyFill="1" applyBorder="1" applyAlignment="1" applyProtection="1">
      <alignment horizontal="center" vertical="center"/>
      <protection locked="0"/>
    </xf>
    <xf numFmtId="0" fontId="10" fillId="0" borderId="10" xfId="56" applyNumberFormat="1" applyFont="1" applyFill="1" applyBorder="1" applyAlignment="1" applyProtection="1">
      <alignment horizontal="left" vertical="center" wrapText="1"/>
      <protection locked="0"/>
    </xf>
    <xf numFmtId="49" fontId="10" fillId="37" borderId="10" xfId="56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6" applyNumberFormat="1" applyFont="1" applyBorder="1" applyAlignment="1" applyProtection="1">
      <alignment horizontal="left" vertical="center"/>
      <protection locked="0"/>
    </xf>
    <xf numFmtId="1" fontId="10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6" applyNumberFormat="1" applyFont="1" applyFill="1" applyBorder="1" applyAlignment="1">
      <alignment horizontal="center" vertical="center"/>
      <protection/>
    </xf>
    <xf numFmtId="1" fontId="10" fillId="0" borderId="10" xfId="56" applyNumberFormat="1" applyFont="1" applyBorder="1" applyAlignment="1">
      <alignment horizontal="center" vertical="center"/>
      <protection/>
    </xf>
    <xf numFmtId="192" fontId="10" fillId="0" borderId="10" xfId="56" applyNumberFormat="1" applyFont="1" applyBorder="1" applyAlignment="1">
      <alignment horizontal="center" vertical="center"/>
      <protection/>
    </xf>
    <xf numFmtId="49" fontId="10" fillId="0" borderId="10" xfId="56" applyNumberFormat="1" applyFont="1" applyFill="1" applyBorder="1" applyAlignment="1">
      <alignment horizontal="center" vertical="center"/>
      <protection/>
    </xf>
    <xf numFmtId="1" fontId="10" fillId="34" borderId="11" xfId="56" applyNumberFormat="1" applyFont="1" applyFill="1" applyBorder="1" applyAlignment="1">
      <alignment horizontal="center" vertical="center"/>
      <protection/>
    </xf>
    <xf numFmtId="49" fontId="10" fillId="0" borderId="10" xfId="56" applyNumberFormat="1" applyFont="1" applyFill="1" applyBorder="1" applyAlignment="1" applyProtection="1">
      <alignment horizontal="left" vertical="center" wrapText="1"/>
      <protection locked="0"/>
    </xf>
    <xf numFmtId="1" fontId="10" fillId="0" borderId="0" xfId="56" applyNumberFormat="1" applyFont="1" applyFill="1" applyBorder="1" applyAlignment="1" applyProtection="1">
      <alignment horizontal="center" vertical="center"/>
      <protection locked="0"/>
    </xf>
    <xf numFmtId="192" fontId="10" fillId="0" borderId="10" xfId="0" applyNumberFormat="1" applyFont="1" applyFill="1" applyBorder="1" applyAlignment="1">
      <alignment horizontal="center" vertical="center"/>
    </xf>
    <xf numFmtId="1" fontId="10" fillId="0" borderId="10" xfId="56" applyNumberFormat="1" applyFont="1" applyFill="1" applyBorder="1" applyAlignment="1" applyProtection="1">
      <alignment horizontal="left" vertical="center" wrapText="1"/>
      <protection locked="0"/>
    </xf>
    <xf numFmtId="3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56" applyNumberFormat="1" applyFont="1" applyBorder="1" applyAlignment="1" applyProtection="1">
      <alignment vertical="center" wrapText="1"/>
      <protection locked="0"/>
    </xf>
    <xf numFmtId="1" fontId="10" fillId="0" borderId="10" xfId="56" applyNumberFormat="1" applyFont="1" applyBorder="1" applyAlignment="1" applyProtection="1">
      <alignment horizontal="center" vertical="center"/>
      <protection locked="0"/>
    </xf>
    <xf numFmtId="1" fontId="10" fillId="0" borderId="10" xfId="56" applyNumberFormat="1" applyFont="1" applyBorder="1" applyAlignment="1" applyProtection="1">
      <alignment horizontal="center" vertical="center" wrapText="1"/>
      <protection locked="0"/>
    </xf>
    <xf numFmtId="0" fontId="10" fillId="0" borderId="10" xfId="56" applyFont="1" applyBorder="1" applyAlignment="1">
      <alignment horizontal="center" vertical="center"/>
      <protection/>
    </xf>
    <xf numFmtId="1" fontId="10" fillId="0" borderId="0" xfId="56" applyNumberFormat="1" applyFont="1" applyBorder="1" applyAlignment="1" applyProtection="1">
      <alignment horizontal="center" vertical="center"/>
      <protection locked="0"/>
    </xf>
    <xf numFmtId="167" fontId="10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37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10" fillId="0" borderId="10" xfId="56" applyNumberFormat="1" applyFont="1" applyBorder="1" applyAlignment="1" applyProtection="1">
      <alignment horizontal="center" vertical="center"/>
      <protection locked="0"/>
    </xf>
    <xf numFmtId="49" fontId="10" fillId="0" borderId="10" xfId="56" applyNumberFormat="1" applyFont="1" applyBorder="1" applyAlignment="1">
      <alignment horizontal="center" vertical="center"/>
      <protection/>
    </xf>
    <xf numFmtId="192" fontId="10" fillId="0" borderId="10" xfId="56" applyNumberFormat="1" applyFont="1" applyFill="1" applyBorder="1" applyAlignment="1" applyProtection="1">
      <alignment horizontal="center" vertical="center"/>
      <protection locked="0"/>
    </xf>
    <xf numFmtId="49" fontId="10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Border="1" applyAlignment="1" applyProtection="1">
      <alignment horizontal="left" vertical="center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vertical="center"/>
    </xf>
    <xf numFmtId="49" fontId="10" fillId="0" borderId="10" xfId="56" applyNumberFormat="1" applyFont="1" applyBorder="1" applyAlignment="1" applyProtection="1">
      <alignment horizontal="center" vertical="center" wrapText="1"/>
      <protection locked="0"/>
    </xf>
    <xf numFmtId="167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10" xfId="0" applyNumberFormat="1" applyFont="1" applyFill="1" applyBorder="1" applyAlignment="1" applyProtection="1">
      <alignment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37" borderId="10" xfId="56" applyNumberFormat="1" applyFont="1" applyFill="1" applyBorder="1" applyAlignment="1" applyProtection="1">
      <alignment horizontal="center" vertical="center"/>
      <protection locked="0"/>
    </xf>
    <xf numFmtId="49" fontId="10" fillId="0" borderId="10" xfId="56" applyNumberFormat="1" applyFont="1" applyFill="1" applyBorder="1" applyAlignment="1" applyProtection="1">
      <alignment horizontal="left" vertical="center"/>
      <protection locked="0"/>
    </xf>
    <xf numFmtId="1" fontId="10" fillId="0" borderId="10" xfId="56" applyNumberFormat="1" applyFont="1" applyBorder="1" applyAlignment="1" applyProtection="1">
      <alignment horizontal="left" vertical="center" wrapText="1"/>
      <protection locked="0"/>
    </xf>
    <xf numFmtId="1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192" fontId="10" fillId="0" borderId="0" xfId="0" applyNumberFormat="1" applyFont="1" applyFill="1" applyBorder="1" applyAlignment="1">
      <alignment horizontal="center" vertical="center"/>
    </xf>
    <xf numFmtId="1" fontId="10" fillId="0" borderId="10" xfId="56" applyNumberFormat="1" applyFont="1" applyFill="1" applyBorder="1" applyAlignment="1" applyProtection="1">
      <alignment horizontal="left" vertical="center"/>
      <protection locked="0"/>
    </xf>
    <xf numFmtId="49" fontId="10" fillId="0" borderId="10" xfId="56" applyNumberFormat="1" applyFont="1" applyBorder="1" applyAlignment="1" applyProtection="1">
      <alignment horizontal="left" vertical="center" wrapText="1"/>
      <protection locked="0"/>
    </xf>
    <xf numFmtId="0" fontId="10" fillId="0" borderId="10" xfId="56" applyFont="1" applyFill="1" applyBorder="1" applyAlignment="1">
      <alignment horizontal="center" vertical="center"/>
      <protection/>
    </xf>
    <xf numFmtId="1" fontId="10" fillId="0" borderId="10" xfId="0" applyNumberFormat="1" applyFont="1" applyFill="1" applyBorder="1" applyAlignment="1" applyProtection="1">
      <alignment vertical="center"/>
      <protection locked="0"/>
    </xf>
    <xf numFmtId="192" fontId="10" fillId="0" borderId="0" xfId="56" applyNumberFormat="1" applyFont="1" applyFill="1" applyBorder="1" applyAlignment="1">
      <alignment horizontal="center" vertical="center"/>
      <protection/>
    </xf>
    <xf numFmtId="3" fontId="10" fillId="0" borderId="0" xfId="56" applyNumberFormat="1" applyFont="1" applyFill="1" applyBorder="1" applyAlignment="1">
      <alignment horizontal="center" vertical="center"/>
      <protection/>
    </xf>
    <xf numFmtId="1" fontId="10" fillId="0" borderId="0" xfId="56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192" fontId="10" fillId="0" borderId="10" xfId="56" applyNumberFormat="1" applyFont="1" applyFill="1" applyBorder="1" applyAlignment="1">
      <alignment horizontal="center" vertical="center"/>
      <protection/>
    </xf>
    <xf numFmtId="192" fontId="10" fillId="0" borderId="1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vertical="center"/>
    </xf>
    <xf numFmtId="1" fontId="10" fillId="0" borderId="10" xfId="56" applyNumberFormat="1" applyFont="1" applyFill="1" applyBorder="1" applyAlignment="1">
      <alignment horizontal="left" vertical="center"/>
      <protection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49" fontId="10" fillId="34" borderId="0" xfId="56" applyNumberFormat="1" applyFont="1" applyFill="1" applyBorder="1" applyAlignment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left" vertical="center" wrapText="1"/>
    </xf>
    <xf numFmtId="1" fontId="10" fillId="0" borderId="10" xfId="56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56" applyNumberFormat="1" applyFont="1" applyBorder="1" applyAlignment="1" applyProtection="1">
      <alignment horizontal="center" vertical="center"/>
      <protection locked="0"/>
    </xf>
    <xf numFmtId="49" fontId="7" fillId="0" borderId="0" xfId="56" applyNumberFormat="1" applyFont="1" applyFill="1" applyBorder="1" applyAlignment="1" applyProtection="1">
      <alignment horizontal="center" vertical="center"/>
      <protection locked="0"/>
    </xf>
    <xf numFmtId="49" fontId="7" fillId="0" borderId="10" xfId="56" applyNumberFormat="1" applyFont="1" applyBorder="1" applyAlignment="1" applyProtection="1">
      <alignment horizontal="center" vertical="center"/>
      <protection locked="0"/>
    </xf>
    <xf numFmtId="49" fontId="9" fillId="0" borderId="10" xfId="56" applyNumberFormat="1" applyFont="1" applyFill="1" applyBorder="1" applyAlignment="1" applyProtection="1">
      <alignment horizontal="center" vertical="center"/>
      <protection locked="0"/>
    </xf>
    <xf numFmtId="1" fontId="10" fillId="0" borderId="10" xfId="56" applyNumberFormat="1" applyFont="1" applyBorder="1" applyAlignment="1">
      <alignment horizontal="left" vertical="center"/>
      <protection/>
    </xf>
    <xf numFmtId="184" fontId="7" fillId="0" borderId="0" xfId="0" applyNumberFormat="1" applyFont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 textRotation="90"/>
    </xf>
    <xf numFmtId="184" fontId="7" fillId="0" borderId="10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 vertical="center" textRotation="90"/>
    </xf>
    <xf numFmtId="185" fontId="7" fillId="0" borderId="10" xfId="0" applyNumberFormat="1" applyFont="1" applyBorder="1" applyAlignment="1">
      <alignment horizontal="center" vertical="center"/>
    </xf>
    <xf numFmtId="1" fontId="10" fillId="0" borderId="10" xfId="56" applyNumberFormat="1" applyFont="1" applyBorder="1" applyAlignment="1">
      <alignment horizontal="center" vertical="center" wrapText="1"/>
      <protection/>
    </xf>
    <xf numFmtId="14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56" applyNumberFormat="1" applyFont="1" applyBorder="1" applyAlignment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1" fontId="10" fillId="34" borderId="10" xfId="56" applyNumberFormat="1" applyFont="1" applyFill="1" applyBorder="1" applyAlignment="1">
      <alignment horizontal="center" vertical="center"/>
      <protection/>
    </xf>
    <xf numFmtId="0" fontId="7" fillId="0" borderId="10" xfId="56" applyNumberFormat="1" applyFont="1" applyFill="1" applyBorder="1" applyAlignment="1">
      <alignment horizontal="center" vertical="center"/>
      <protection/>
    </xf>
    <xf numFmtId="0" fontId="7" fillId="0" borderId="10" xfId="56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56" applyNumberFormat="1" applyFont="1" applyFill="1" applyBorder="1" applyAlignment="1" applyProtection="1">
      <alignment horizontal="center" vertical="center"/>
      <protection locked="0"/>
    </xf>
    <xf numFmtId="1" fontId="7" fillId="0" borderId="10" xfId="56" applyNumberFormat="1" applyFont="1" applyBorder="1" applyAlignment="1">
      <alignment horizontal="center" vertical="center"/>
      <protection/>
    </xf>
    <xf numFmtId="1" fontId="9" fillId="0" borderId="10" xfId="56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Alignment="1">
      <alignment horizontal="left" vertical="center"/>
    </xf>
    <xf numFmtId="1" fontId="4" fillId="0" borderId="10" xfId="0" applyNumberFormat="1" applyFont="1" applyBorder="1" applyAlignment="1" applyProtection="1">
      <alignment horizontal="center" vertical="center" shrinkToFit="1"/>
      <protection/>
    </xf>
    <xf numFmtId="1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3" fontId="14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/>
    </xf>
    <xf numFmtId="167" fontId="14" fillId="35" borderId="10" xfId="0" applyNumberFormat="1" applyFont="1" applyFill="1" applyBorder="1" applyAlignment="1" applyProtection="1">
      <alignment horizontal="center" vertical="center"/>
      <protection locked="0"/>
    </xf>
    <xf numFmtId="1" fontId="14" fillId="35" borderId="10" xfId="0" applyNumberFormat="1" applyFont="1" applyFill="1" applyBorder="1" applyAlignment="1" applyProtection="1">
      <alignment horizontal="center" vertical="center"/>
      <protection locked="0"/>
    </xf>
    <xf numFmtId="181" fontId="14" fillId="35" borderId="10" xfId="0" applyNumberFormat="1" applyFont="1" applyFill="1" applyBorder="1" applyAlignment="1" applyProtection="1">
      <alignment horizontal="center" vertical="center"/>
      <protection locked="0"/>
    </xf>
    <xf numFmtId="181" fontId="0" fillId="35" borderId="10" xfId="0" applyNumberFormat="1" applyFill="1" applyBorder="1" applyAlignment="1">
      <alignment horizontal="center" vertical="center"/>
    </xf>
    <xf numFmtId="0" fontId="14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35" borderId="10" xfId="0" applyNumberFormat="1" applyFont="1" applyFill="1" applyBorder="1" applyAlignment="1" applyProtection="1">
      <alignment horizontal="center" vertical="center"/>
      <protection locked="0"/>
    </xf>
    <xf numFmtId="0" fontId="14" fillId="35" borderId="10" xfId="0" applyNumberFormat="1" applyFont="1" applyFill="1" applyBorder="1" applyAlignment="1" applyProtection="1">
      <alignment horizontal="left" vertical="center"/>
      <protection locked="0"/>
    </xf>
    <xf numFmtId="1" fontId="4" fillId="0" borderId="0" xfId="0" applyNumberFormat="1" applyFont="1" applyBorder="1" applyAlignment="1" applyProtection="1">
      <alignment horizontal="center" vertical="center" shrinkToFit="1"/>
      <protection/>
    </xf>
    <xf numFmtId="1" fontId="4" fillId="0" borderId="0" xfId="0" applyNumberFormat="1" applyFont="1" applyBorder="1" applyAlignment="1" applyProtection="1">
      <alignment horizontal="center" vertical="center" wrapText="1" shrinkToFit="1"/>
      <protection/>
    </xf>
    <xf numFmtId="1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Alignment="1">
      <alignment horizontal="center" vertical="center" shrinkToFit="1"/>
    </xf>
    <xf numFmtId="0" fontId="10" fillId="38" borderId="10" xfId="0" applyNumberFormat="1" applyFont="1" applyFill="1" applyBorder="1" applyAlignment="1" applyProtection="1">
      <alignment horizontal="left" vertical="center"/>
      <protection locked="0"/>
    </xf>
    <xf numFmtId="0" fontId="0" fillId="38" borderId="10" xfId="0" applyFont="1" applyFill="1" applyBorder="1" applyAlignment="1">
      <alignment horizontal="left" vertical="center"/>
    </xf>
    <xf numFmtId="181" fontId="0" fillId="38" borderId="10" xfId="0" applyNumberFormat="1" applyFont="1" applyFill="1" applyBorder="1" applyAlignment="1">
      <alignment horizontal="left" vertical="center"/>
    </xf>
    <xf numFmtId="1" fontId="0" fillId="38" borderId="10" xfId="0" applyNumberFormat="1" applyFont="1" applyFill="1" applyBorder="1" applyAlignment="1">
      <alignment horizontal="left" vertical="center"/>
    </xf>
    <xf numFmtId="0" fontId="4" fillId="38" borderId="10" xfId="0" applyNumberFormat="1" applyFont="1" applyFill="1" applyBorder="1" applyAlignment="1">
      <alignment horizontal="left" vertical="center"/>
    </xf>
    <xf numFmtId="1" fontId="4" fillId="38" borderId="10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1" fontId="10" fillId="0" borderId="15" xfId="56" applyNumberFormat="1" applyFont="1" applyFill="1" applyBorder="1" applyAlignment="1" applyProtection="1">
      <alignment horizontal="center" vertical="center"/>
      <protection locked="0"/>
    </xf>
    <xf numFmtId="1" fontId="10" fillId="0" borderId="15" xfId="56" applyNumberFormat="1" applyFont="1" applyBorder="1" applyAlignment="1" applyProtection="1">
      <alignment horizontal="center" vertical="center"/>
      <protection locked="0"/>
    </xf>
    <xf numFmtId="1" fontId="10" fillId="0" borderId="10" xfId="56" applyNumberFormat="1" applyFont="1" applyBorder="1" applyAlignment="1" applyProtection="1">
      <alignment vertical="center"/>
      <protection locked="0"/>
    </xf>
    <xf numFmtId="1" fontId="10" fillId="0" borderId="10" xfId="56" applyNumberFormat="1" applyFont="1" applyFill="1" applyBorder="1" applyAlignment="1" applyProtection="1">
      <alignment vertical="center"/>
      <protection locked="0"/>
    </xf>
    <xf numFmtId="1" fontId="10" fillId="0" borderId="0" xfId="56" applyNumberFormat="1" applyFont="1" applyFill="1" applyBorder="1" applyAlignment="1" applyProtection="1">
      <alignment horizontal="left" vertical="center" wrapText="1"/>
      <protection locked="0"/>
    </xf>
    <xf numFmtId="1" fontId="10" fillId="0" borderId="0" xfId="56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6" applyNumberFormat="1" applyFont="1" applyFill="1" applyBorder="1" applyAlignment="1" applyProtection="1">
      <alignment horizontal="center" vertical="center"/>
      <protection locked="0"/>
    </xf>
    <xf numFmtId="0" fontId="10" fillId="0" borderId="0" xfId="56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6" applyNumberFormat="1" applyFont="1" applyFill="1" applyBorder="1" applyAlignment="1" applyProtection="1">
      <alignment horizontal="center" vertical="center" wrapText="1"/>
      <protection locked="0"/>
    </xf>
    <xf numFmtId="49" fontId="10" fillId="37" borderId="0" xfId="56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56" applyNumberFormat="1" applyFont="1" applyBorder="1" applyAlignment="1">
      <alignment horizontal="left" vertical="center"/>
      <protection/>
    </xf>
    <xf numFmtId="49" fontId="7" fillId="0" borderId="0" xfId="56" applyNumberFormat="1" applyFont="1" applyFill="1" applyBorder="1" applyAlignment="1">
      <alignment horizontal="center" vertical="center"/>
      <protection/>
    </xf>
    <xf numFmtId="49" fontId="10" fillId="0" borderId="0" xfId="56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56" applyNumberFormat="1" applyFont="1" applyFill="1" applyBorder="1" applyAlignment="1">
      <alignment horizontal="center" vertical="center"/>
      <protection/>
    </xf>
    <xf numFmtId="3" fontId="10" fillId="0" borderId="0" xfId="0" applyNumberFormat="1" applyFont="1" applyFill="1" applyBorder="1" applyAlignment="1">
      <alignment horizontal="center" vertical="center"/>
    </xf>
    <xf numFmtId="1" fontId="10" fillId="0" borderId="0" xfId="56" applyNumberFormat="1" applyFont="1" applyBorder="1" applyAlignment="1" applyProtection="1">
      <alignment horizontal="left" vertical="center"/>
      <protection locked="0"/>
    </xf>
    <xf numFmtId="1" fontId="10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shrinkToFit="1"/>
      <protection/>
    </xf>
    <xf numFmtId="1" fontId="4" fillId="0" borderId="16" xfId="0" applyNumberFormat="1" applyFont="1" applyBorder="1" applyAlignment="1" applyProtection="1">
      <alignment horizontal="center" vertical="center" shrinkToFit="1"/>
      <protection/>
    </xf>
    <xf numFmtId="1" fontId="4" fillId="0" borderId="15" xfId="0" applyNumberFormat="1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Üzletek2003-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&#369;k&#246;d&#233;si%20enged&#233;ly\KSH\k101726_vasarosnameny_B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&#369;k&#246;d&#233;si%20enged&#233;ly\KSH\k101726_vasarosnameny_A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olap"/>
      <sheetName val="17261003"/>
    </sheetNames>
    <sheetDataSet>
      <sheetData sheetId="0">
        <row r="24">
          <cell r="F24" t="str">
            <v>15731845</v>
          </cell>
        </row>
        <row r="84">
          <cell r="D84" t="str">
            <v>03</v>
          </cell>
        </row>
        <row r="112">
          <cell r="A112" t="str">
            <v>Aba</v>
          </cell>
        </row>
        <row r="113">
          <cell r="A113" t="str">
            <v>Abádszalók</v>
          </cell>
        </row>
        <row r="114">
          <cell r="A114" t="str">
            <v>Abaliget</v>
          </cell>
        </row>
        <row r="115">
          <cell r="A115" t="str">
            <v>Abasár</v>
          </cell>
        </row>
        <row r="116">
          <cell r="A116" t="str">
            <v>Abaújalpár</v>
          </cell>
        </row>
        <row r="117">
          <cell r="A117" t="str">
            <v>Abaújkér</v>
          </cell>
        </row>
        <row r="118">
          <cell r="A118" t="str">
            <v>Abaújlak</v>
          </cell>
        </row>
        <row r="119">
          <cell r="A119" t="str">
            <v>Abaújszántó</v>
          </cell>
        </row>
        <row r="120">
          <cell r="A120" t="str">
            <v>Abaújszolnok</v>
          </cell>
        </row>
        <row r="121">
          <cell r="A121" t="str">
            <v>Abaújvár</v>
          </cell>
        </row>
        <row r="122">
          <cell r="A122" t="str">
            <v>Abda</v>
          </cell>
        </row>
        <row r="123">
          <cell r="A123" t="str">
            <v>Abod</v>
          </cell>
        </row>
        <row r="124">
          <cell r="A124" t="str">
            <v>Abony</v>
          </cell>
        </row>
        <row r="125">
          <cell r="A125" t="str">
            <v>Ábrahámhegy</v>
          </cell>
        </row>
        <row r="126">
          <cell r="A126" t="str">
            <v>Ács</v>
          </cell>
        </row>
        <row r="127">
          <cell r="A127" t="str">
            <v>Acsa</v>
          </cell>
        </row>
        <row r="128">
          <cell r="A128" t="str">
            <v>Acsád</v>
          </cell>
        </row>
        <row r="129">
          <cell r="A129" t="str">
            <v>Acsalag</v>
          </cell>
        </row>
        <row r="130">
          <cell r="A130" t="str">
            <v>Ácsteszér</v>
          </cell>
        </row>
        <row r="131">
          <cell r="A131" t="str">
            <v>Adács</v>
          </cell>
        </row>
        <row r="132">
          <cell r="A132" t="str">
            <v>Ádánd</v>
          </cell>
        </row>
        <row r="133">
          <cell r="A133" t="str">
            <v>Adásztevel</v>
          </cell>
        </row>
        <row r="134">
          <cell r="A134" t="str">
            <v>Adony</v>
          </cell>
        </row>
        <row r="135">
          <cell r="A135" t="str">
            <v>Adorjánháza</v>
          </cell>
        </row>
        <row r="136">
          <cell r="A136" t="str">
            <v>Adorjás</v>
          </cell>
        </row>
        <row r="137">
          <cell r="A137" t="str">
            <v>Ág</v>
          </cell>
        </row>
        <row r="138">
          <cell r="A138" t="str">
            <v>Ágasegyháza</v>
          </cell>
        </row>
        <row r="139">
          <cell r="A139" t="str">
            <v>Ágfalva</v>
          </cell>
        </row>
        <row r="140">
          <cell r="A140" t="str">
            <v>Aggtelek</v>
          </cell>
        </row>
        <row r="141">
          <cell r="A141" t="str">
            <v>Agyagosszergény</v>
          </cell>
        </row>
        <row r="142">
          <cell r="A142" t="str">
            <v>Ajak</v>
          </cell>
        </row>
        <row r="143">
          <cell r="A143" t="str">
            <v>Ajka</v>
          </cell>
        </row>
        <row r="144">
          <cell r="A144" t="str">
            <v>Aka</v>
          </cell>
        </row>
        <row r="145">
          <cell r="A145" t="str">
            <v>Akasztó</v>
          </cell>
        </row>
        <row r="146">
          <cell r="A146" t="str">
            <v>Alacska</v>
          </cell>
        </row>
        <row r="147">
          <cell r="A147" t="str">
            <v>Alap</v>
          </cell>
        </row>
        <row r="148">
          <cell r="A148" t="str">
            <v>Alattyán</v>
          </cell>
        </row>
        <row r="149">
          <cell r="A149" t="str">
            <v>Albertirsa</v>
          </cell>
        </row>
        <row r="150">
          <cell r="A150" t="str">
            <v>Alcsútdoboz</v>
          </cell>
        </row>
        <row r="151">
          <cell r="A151" t="str">
            <v>Aldebrő</v>
          </cell>
        </row>
        <row r="152">
          <cell r="A152" t="str">
            <v>Algyő</v>
          </cell>
        </row>
        <row r="153">
          <cell r="A153" t="str">
            <v>Alibánfa</v>
          </cell>
        </row>
        <row r="154">
          <cell r="A154" t="str">
            <v>Almamellék</v>
          </cell>
        </row>
        <row r="155">
          <cell r="A155" t="str">
            <v>Almásfüzitő</v>
          </cell>
        </row>
        <row r="156">
          <cell r="A156" t="str">
            <v>Almásháza</v>
          </cell>
        </row>
        <row r="157">
          <cell r="A157" t="str">
            <v>Almáskamarás</v>
          </cell>
        </row>
        <row r="158">
          <cell r="A158" t="str">
            <v>Almáskeresztúr</v>
          </cell>
        </row>
        <row r="159">
          <cell r="A159" t="str">
            <v>Álmosd</v>
          </cell>
        </row>
        <row r="160">
          <cell r="A160" t="str">
            <v>Alsóberecki</v>
          </cell>
        </row>
        <row r="161">
          <cell r="A161" t="str">
            <v>Alsóbogát</v>
          </cell>
        </row>
        <row r="162">
          <cell r="A162" t="str">
            <v>Alsódobsza</v>
          </cell>
        </row>
        <row r="163">
          <cell r="A163" t="str">
            <v>Alsógagy</v>
          </cell>
        </row>
        <row r="164">
          <cell r="A164" t="str">
            <v>Alsómocsolád</v>
          </cell>
        </row>
        <row r="165">
          <cell r="A165" t="str">
            <v>Alsónána</v>
          </cell>
        </row>
        <row r="166">
          <cell r="A166" t="str">
            <v>Alsónémedi</v>
          </cell>
        </row>
        <row r="167">
          <cell r="A167" t="str">
            <v>Alsónemesapáti</v>
          </cell>
        </row>
        <row r="168">
          <cell r="A168" t="str">
            <v>Alsónyék</v>
          </cell>
        </row>
        <row r="169">
          <cell r="A169" t="str">
            <v>Alsóörs</v>
          </cell>
        </row>
        <row r="170">
          <cell r="A170" t="str">
            <v>Alsópáhok</v>
          </cell>
        </row>
        <row r="171">
          <cell r="A171" t="str">
            <v>Alsópetény</v>
          </cell>
        </row>
        <row r="172">
          <cell r="A172" t="str">
            <v>Alsórajk</v>
          </cell>
        </row>
        <row r="173">
          <cell r="A173" t="str">
            <v>Alsóregmec</v>
          </cell>
        </row>
        <row r="174">
          <cell r="A174" t="str">
            <v>Alsószenterzsébet</v>
          </cell>
        </row>
        <row r="175">
          <cell r="A175" t="str">
            <v>Alsószentiván</v>
          </cell>
        </row>
        <row r="176">
          <cell r="A176" t="str">
            <v>Alsószentmárton</v>
          </cell>
        </row>
        <row r="177">
          <cell r="A177" t="str">
            <v>Alsószölnök</v>
          </cell>
        </row>
        <row r="178">
          <cell r="A178" t="str">
            <v>Alsószuha</v>
          </cell>
        </row>
        <row r="179">
          <cell r="A179" t="str">
            <v>Alsótelekes</v>
          </cell>
        </row>
        <row r="180">
          <cell r="A180" t="str">
            <v>Alsótold</v>
          </cell>
        </row>
        <row r="181">
          <cell r="A181" t="str">
            <v>Alsóújlak</v>
          </cell>
        </row>
        <row r="182">
          <cell r="A182" t="str">
            <v>Alsóvadász</v>
          </cell>
        </row>
        <row r="183">
          <cell r="A183" t="str">
            <v>Alsózsolca</v>
          </cell>
        </row>
        <row r="184">
          <cell r="A184" t="str">
            <v>Ambrózfalva</v>
          </cell>
        </row>
        <row r="185">
          <cell r="A185" t="str">
            <v>Anarcs</v>
          </cell>
        </row>
        <row r="186">
          <cell r="A186" t="str">
            <v>Andocs</v>
          </cell>
        </row>
        <row r="187">
          <cell r="A187" t="str">
            <v>Andornaktálya</v>
          </cell>
        </row>
        <row r="188">
          <cell r="A188" t="str">
            <v>Andrásfa</v>
          </cell>
        </row>
        <row r="189">
          <cell r="A189" t="str">
            <v>Annavölgy</v>
          </cell>
        </row>
        <row r="190">
          <cell r="A190" t="str">
            <v>Apácatorna</v>
          </cell>
        </row>
        <row r="191">
          <cell r="A191" t="str">
            <v>Apagy</v>
          </cell>
        </row>
        <row r="192">
          <cell r="A192" t="str">
            <v>Apaj</v>
          </cell>
        </row>
        <row r="193">
          <cell r="A193" t="str">
            <v>Aparhant</v>
          </cell>
        </row>
        <row r="194">
          <cell r="A194" t="str">
            <v>Apátfalva</v>
          </cell>
        </row>
        <row r="195">
          <cell r="A195" t="str">
            <v>Apátistvánfalva</v>
          </cell>
        </row>
        <row r="196">
          <cell r="A196" t="str">
            <v>Apátvarasd</v>
          </cell>
        </row>
        <row r="197">
          <cell r="A197" t="str">
            <v>Apc</v>
          </cell>
        </row>
        <row r="198">
          <cell r="A198" t="str">
            <v>Áporka</v>
          </cell>
        </row>
        <row r="199">
          <cell r="A199" t="str">
            <v>Apostag</v>
          </cell>
        </row>
        <row r="200">
          <cell r="A200" t="str">
            <v>Aranyosapáti</v>
          </cell>
        </row>
        <row r="201">
          <cell r="A201" t="str">
            <v>Aranyosgadány</v>
          </cell>
        </row>
        <row r="202">
          <cell r="A202" t="str">
            <v>Arka</v>
          </cell>
        </row>
        <row r="203">
          <cell r="A203" t="str">
            <v>Arló</v>
          </cell>
        </row>
        <row r="204">
          <cell r="A204" t="str">
            <v>Arnót</v>
          </cell>
        </row>
        <row r="205">
          <cell r="A205" t="str">
            <v>Ároktő</v>
          </cell>
        </row>
        <row r="206">
          <cell r="A206" t="str">
            <v>Árpádhalom</v>
          </cell>
        </row>
        <row r="207">
          <cell r="A207" t="str">
            <v>Árpás</v>
          </cell>
        </row>
        <row r="208">
          <cell r="A208" t="str">
            <v>Ártánd</v>
          </cell>
        </row>
        <row r="209">
          <cell r="A209" t="str">
            <v>Ásotthalom</v>
          </cell>
        </row>
        <row r="210">
          <cell r="A210" t="str">
            <v>Ásványráró</v>
          </cell>
        </row>
        <row r="211">
          <cell r="A211" t="str">
            <v>Aszaló</v>
          </cell>
        </row>
        <row r="212">
          <cell r="A212" t="str">
            <v>Ászár</v>
          </cell>
        </row>
        <row r="213">
          <cell r="A213" t="str">
            <v>Aszód</v>
          </cell>
        </row>
        <row r="214">
          <cell r="A214" t="str">
            <v>Aszófő</v>
          </cell>
        </row>
        <row r="215">
          <cell r="A215" t="str">
            <v>Áta</v>
          </cell>
        </row>
        <row r="216">
          <cell r="A216" t="str">
            <v>Átány</v>
          </cell>
        </row>
        <row r="217">
          <cell r="A217" t="str">
            <v>Atkár</v>
          </cell>
        </row>
        <row r="218">
          <cell r="A218" t="str">
            <v>Attala</v>
          </cell>
        </row>
        <row r="219">
          <cell r="A219" t="str">
            <v>Babarc</v>
          </cell>
        </row>
        <row r="220">
          <cell r="A220" t="str">
            <v>Babarcszőlős</v>
          </cell>
        </row>
        <row r="221">
          <cell r="A221" t="str">
            <v>Babócsa</v>
          </cell>
        </row>
        <row r="222">
          <cell r="A222" t="str">
            <v>Bábolna</v>
          </cell>
        </row>
        <row r="223">
          <cell r="A223" t="str">
            <v>Bábonymegyer</v>
          </cell>
        </row>
        <row r="224">
          <cell r="A224" t="str">
            <v>Babosdöbréte</v>
          </cell>
        </row>
        <row r="225">
          <cell r="A225" t="str">
            <v>Babót</v>
          </cell>
        </row>
        <row r="226">
          <cell r="A226" t="str">
            <v>Bácsalmás</v>
          </cell>
        </row>
        <row r="227">
          <cell r="A227" t="str">
            <v>Bácsbokod</v>
          </cell>
        </row>
        <row r="228">
          <cell r="A228" t="str">
            <v>Bácsborsód</v>
          </cell>
        </row>
        <row r="229">
          <cell r="A229" t="str">
            <v>Bácsszentgyörgy</v>
          </cell>
        </row>
        <row r="230">
          <cell r="A230" t="str">
            <v>Bácsszőlős</v>
          </cell>
        </row>
        <row r="231">
          <cell r="A231" t="str">
            <v>Badacsonytomaj</v>
          </cell>
        </row>
        <row r="232">
          <cell r="A232" t="str">
            <v>Badacsonytördemic</v>
          </cell>
        </row>
        <row r="233">
          <cell r="A233" t="str">
            <v>Bag</v>
          </cell>
        </row>
        <row r="234">
          <cell r="A234" t="str">
            <v>Bagamér</v>
          </cell>
        </row>
        <row r="235">
          <cell r="A235" t="str">
            <v>Baglad</v>
          </cell>
        </row>
        <row r="236">
          <cell r="A236" t="str">
            <v>Bagod</v>
          </cell>
        </row>
        <row r="237">
          <cell r="A237" t="str">
            <v>Bágyogszovát</v>
          </cell>
        </row>
        <row r="238">
          <cell r="A238" t="str">
            <v>Baj</v>
          </cell>
        </row>
        <row r="239">
          <cell r="A239" t="str">
            <v>Baja</v>
          </cell>
        </row>
        <row r="240">
          <cell r="A240" t="str">
            <v>Bajánsenye</v>
          </cell>
        </row>
        <row r="241">
          <cell r="A241" t="str">
            <v>Bajna</v>
          </cell>
        </row>
        <row r="242">
          <cell r="A242" t="str">
            <v>Bajót</v>
          </cell>
        </row>
        <row r="243">
          <cell r="A243" t="str">
            <v>Bak</v>
          </cell>
        </row>
        <row r="244">
          <cell r="A244" t="str">
            <v>Bakháza</v>
          </cell>
        </row>
        <row r="245">
          <cell r="A245" t="str">
            <v>Bakóca</v>
          </cell>
        </row>
        <row r="246">
          <cell r="A246" t="str">
            <v>Bakonszeg</v>
          </cell>
        </row>
        <row r="247">
          <cell r="A247" t="str">
            <v>Bakonya</v>
          </cell>
        </row>
        <row r="248">
          <cell r="A248" t="str">
            <v>Bakonybánk</v>
          </cell>
        </row>
        <row r="249">
          <cell r="A249" t="str">
            <v>Bakonybél</v>
          </cell>
        </row>
        <row r="250">
          <cell r="A250" t="str">
            <v>Bakonycsernye</v>
          </cell>
        </row>
        <row r="251">
          <cell r="A251" t="str">
            <v>Bakonygyirót</v>
          </cell>
        </row>
        <row r="252">
          <cell r="A252" t="str">
            <v>Bakonyjákó</v>
          </cell>
        </row>
        <row r="253">
          <cell r="A253" t="str">
            <v>Bakonykoppány</v>
          </cell>
        </row>
        <row r="254">
          <cell r="A254" t="str">
            <v>Bakonykúti</v>
          </cell>
        </row>
        <row r="255">
          <cell r="A255" t="str">
            <v>Bakonynána</v>
          </cell>
        </row>
        <row r="256">
          <cell r="A256" t="str">
            <v>Bakonyoszlop</v>
          </cell>
        </row>
        <row r="257">
          <cell r="A257" t="str">
            <v>Bakonypéterd</v>
          </cell>
        </row>
        <row r="258">
          <cell r="A258" t="str">
            <v>Bakonypölöske</v>
          </cell>
        </row>
        <row r="259">
          <cell r="A259" t="str">
            <v>Bakonyság</v>
          </cell>
        </row>
        <row r="260">
          <cell r="A260" t="str">
            <v>Bakonysárkány</v>
          </cell>
        </row>
        <row r="261">
          <cell r="A261" t="str">
            <v>Bakonyszentiván</v>
          </cell>
        </row>
        <row r="262">
          <cell r="A262" t="str">
            <v>Bakonyszentkirály</v>
          </cell>
        </row>
        <row r="263">
          <cell r="A263" t="str">
            <v>Bakonyszentlászló</v>
          </cell>
        </row>
        <row r="264">
          <cell r="A264" t="str">
            <v>Bakonyszombathely</v>
          </cell>
        </row>
        <row r="265">
          <cell r="A265" t="str">
            <v>Bakonyszücs</v>
          </cell>
        </row>
        <row r="266">
          <cell r="A266" t="str">
            <v>Bakonytamási</v>
          </cell>
        </row>
        <row r="267">
          <cell r="A267" t="str">
            <v>Baks</v>
          </cell>
        </row>
        <row r="268">
          <cell r="A268" t="str">
            <v>Baksa</v>
          </cell>
        </row>
        <row r="269">
          <cell r="A269" t="str">
            <v>Baktakék</v>
          </cell>
        </row>
        <row r="270">
          <cell r="A270" t="str">
            <v>Baktalórántháza</v>
          </cell>
        </row>
        <row r="271">
          <cell r="A271" t="str">
            <v>Baktüttös</v>
          </cell>
        </row>
        <row r="272">
          <cell r="A272" t="str">
            <v>Balajt</v>
          </cell>
        </row>
        <row r="273">
          <cell r="A273" t="str">
            <v>Balassagyarmat</v>
          </cell>
        </row>
        <row r="274">
          <cell r="A274" t="str">
            <v>Balástya</v>
          </cell>
        </row>
        <row r="275">
          <cell r="A275" t="str">
            <v>Balaton</v>
          </cell>
        </row>
        <row r="276">
          <cell r="A276" t="str">
            <v>Balatonakali</v>
          </cell>
        </row>
        <row r="277">
          <cell r="A277" t="str">
            <v>Balatonalmádi</v>
          </cell>
        </row>
        <row r="278">
          <cell r="A278" t="str">
            <v>Balatonberény</v>
          </cell>
        </row>
        <row r="279">
          <cell r="A279" t="str">
            <v>Balatonboglár</v>
          </cell>
        </row>
        <row r="280">
          <cell r="A280" t="str">
            <v>Balatoncsicsó</v>
          </cell>
        </row>
        <row r="281">
          <cell r="A281" t="str">
            <v>Balatonederics</v>
          </cell>
        </row>
        <row r="282">
          <cell r="A282" t="str">
            <v>Balatonendréd</v>
          </cell>
        </row>
        <row r="283">
          <cell r="A283" t="str">
            <v>Balatonfenyves</v>
          </cell>
        </row>
        <row r="284">
          <cell r="A284" t="str">
            <v>Balatonfőkajár</v>
          </cell>
        </row>
        <row r="285">
          <cell r="A285" t="str">
            <v>Balatonföldvár</v>
          </cell>
        </row>
        <row r="286">
          <cell r="A286" t="str">
            <v>Balatonfüred</v>
          </cell>
        </row>
        <row r="287">
          <cell r="A287" t="str">
            <v>Balatonfűzfő</v>
          </cell>
        </row>
        <row r="288">
          <cell r="A288" t="str">
            <v>Balatongyörök</v>
          </cell>
        </row>
        <row r="289">
          <cell r="A289" t="str">
            <v>Balatonhenye</v>
          </cell>
        </row>
        <row r="290">
          <cell r="A290" t="str">
            <v>Balatonkenese</v>
          </cell>
        </row>
        <row r="291">
          <cell r="A291" t="str">
            <v>Balatonkeresztúr</v>
          </cell>
        </row>
        <row r="292">
          <cell r="A292" t="str">
            <v>Balatonlelle</v>
          </cell>
        </row>
        <row r="293">
          <cell r="A293" t="str">
            <v>Balatonmagyaród</v>
          </cell>
        </row>
        <row r="294">
          <cell r="A294" t="str">
            <v>Balatonmáriafürdő</v>
          </cell>
        </row>
        <row r="295">
          <cell r="A295" t="str">
            <v>Balatonőszöd</v>
          </cell>
        </row>
        <row r="296">
          <cell r="A296" t="str">
            <v>Balatonrendes</v>
          </cell>
        </row>
        <row r="297">
          <cell r="A297" t="str">
            <v>Balatonszabadi</v>
          </cell>
        </row>
        <row r="298">
          <cell r="A298" t="str">
            <v>Balatonszárszó</v>
          </cell>
        </row>
        <row r="299">
          <cell r="A299" t="str">
            <v>Balatonszemes</v>
          </cell>
        </row>
        <row r="300">
          <cell r="A300" t="str">
            <v>Balatonszentgyörgy</v>
          </cell>
        </row>
        <row r="301">
          <cell r="A301" t="str">
            <v>Balatonszepezd</v>
          </cell>
        </row>
        <row r="302">
          <cell r="A302" t="str">
            <v>Balatonszőlős</v>
          </cell>
        </row>
        <row r="303">
          <cell r="A303" t="str">
            <v>Balatonudvari</v>
          </cell>
        </row>
        <row r="304">
          <cell r="A304" t="str">
            <v>Balatonújlak</v>
          </cell>
        </row>
        <row r="305">
          <cell r="A305" t="str">
            <v>Balatonvilágos</v>
          </cell>
        </row>
        <row r="306">
          <cell r="A306" t="str">
            <v>Balinka</v>
          </cell>
        </row>
        <row r="307">
          <cell r="A307" t="str">
            <v>Balkány</v>
          </cell>
        </row>
        <row r="308">
          <cell r="A308" t="str">
            <v>Ballószög</v>
          </cell>
        </row>
        <row r="309">
          <cell r="A309" t="str">
            <v>Balmazújváros</v>
          </cell>
        </row>
        <row r="310">
          <cell r="A310" t="str">
            <v>Balogunyom</v>
          </cell>
        </row>
        <row r="311">
          <cell r="A311" t="str">
            <v>Balotaszállás</v>
          </cell>
        </row>
        <row r="312">
          <cell r="A312" t="str">
            <v>Balsa</v>
          </cell>
        </row>
        <row r="313">
          <cell r="A313" t="str">
            <v>Bálványos</v>
          </cell>
        </row>
        <row r="314">
          <cell r="A314" t="str">
            <v>Bana</v>
          </cell>
        </row>
        <row r="315">
          <cell r="A315" t="str">
            <v>Bánd</v>
          </cell>
        </row>
        <row r="316">
          <cell r="A316" t="str">
            <v>Bánfa</v>
          </cell>
        </row>
        <row r="317">
          <cell r="A317" t="str">
            <v>Bánhorváti</v>
          </cell>
        </row>
        <row r="318">
          <cell r="A318" t="str">
            <v>Bánk</v>
          </cell>
        </row>
        <row r="319">
          <cell r="A319" t="str">
            <v>Bánokszentgyörgy</v>
          </cell>
        </row>
        <row r="320">
          <cell r="A320" t="str">
            <v>Bánréve</v>
          </cell>
        </row>
        <row r="321">
          <cell r="A321" t="str">
            <v>Bár</v>
          </cell>
        </row>
        <row r="322">
          <cell r="A322" t="str">
            <v>Barabás</v>
          </cell>
        </row>
        <row r="323">
          <cell r="A323" t="str">
            <v>Baracs</v>
          </cell>
        </row>
        <row r="324">
          <cell r="A324" t="str">
            <v>Baracska</v>
          </cell>
        </row>
        <row r="325">
          <cell r="A325" t="str">
            <v>Báránd</v>
          </cell>
        </row>
        <row r="326">
          <cell r="A326" t="str">
            <v>Baranyahídvég</v>
          </cell>
        </row>
        <row r="327">
          <cell r="A327" t="str">
            <v>Baranyajenő</v>
          </cell>
        </row>
        <row r="328">
          <cell r="A328" t="str">
            <v>Baranyaszentgyörgy</v>
          </cell>
        </row>
        <row r="329">
          <cell r="A329" t="str">
            <v>Barbacs</v>
          </cell>
        </row>
        <row r="330">
          <cell r="A330" t="str">
            <v>Barcs</v>
          </cell>
        </row>
        <row r="331">
          <cell r="A331" t="str">
            <v>Bárdudvarnok</v>
          </cell>
        </row>
        <row r="332">
          <cell r="A332" t="str">
            <v>Barlahida</v>
          </cell>
        </row>
        <row r="333">
          <cell r="A333" t="str">
            <v>Bárna</v>
          </cell>
        </row>
        <row r="334">
          <cell r="A334" t="str">
            <v>Barnag</v>
          </cell>
        </row>
        <row r="335">
          <cell r="A335" t="str">
            <v>Bársonyos</v>
          </cell>
        </row>
        <row r="336">
          <cell r="A336" t="str">
            <v>Basal</v>
          </cell>
        </row>
        <row r="337">
          <cell r="A337" t="str">
            <v>Baskó</v>
          </cell>
        </row>
        <row r="338">
          <cell r="A338" t="str">
            <v>Báta</v>
          </cell>
        </row>
        <row r="339">
          <cell r="A339" t="str">
            <v>Bátaapáti</v>
          </cell>
        </row>
        <row r="340">
          <cell r="A340" t="str">
            <v>Bátaszék</v>
          </cell>
        </row>
        <row r="341">
          <cell r="A341" t="str">
            <v>Baté</v>
          </cell>
        </row>
        <row r="342">
          <cell r="A342" t="str">
            <v>Bátmonostor</v>
          </cell>
        </row>
        <row r="343">
          <cell r="A343" t="str">
            <v>Bátonyterenye</v>
          </cell>
        </row>
        <row r="344">
          <cell r="A344" t="str">
            <v>Bátor</v>
          </cell>
        </row>
        <row r="345">
          <cell r="A345" t="str">
            <v>Bátorliget</v>
          </cell>
        </row>
        <row r="346">
          <cell r="A346" t="str">
            <v>Battonya</v>
          </cell>
        </row>
        <row r="347">
          <cell r="A347" t="str">
            <v>Bátya</v>
          </cell>
        </row>
        <row r="348">
          <cell r="A348" t="str">
            <v>Batyk</v>
          </cell>
        </row>
        <row r="349">
          <cell r="A349" t="str">
            <v>Bázakerettye</v>
          </cell>
        </row>
        <row r="350">
          <cell r="A350" t="str">
            <v>Bazsi</v>
          </cell>
        </row>
        <row r="351">
          <cell r="A351" t="str">
            <v>Béb</v>
          </cell>
        </row>
        <row r="352">
          <cell r="A352" t="str">
            <v>Becsehely</v>
          </cell>
        </row>
        <row r="353">
          <cell r="A353" t="str">
            <v>Becske</v>
          </cell>
        </row>
        <row r="354">
          <cell r="A354" t="str">
            <v>Becskeháza</v>
          </cell>
        </row>
        <row r="355">
          <cell r="A355" t="str">
            <v>Becsvölgye</v>
          </cell>
        </row>
        <row r="356">
          <cell r="A356" t="str">
            <v>Bedegkér</v>
          </cell>
        </row>
        <row r="357">
          <cell r="A357" t="str">
            <v>Bedő</v>
          </cell>
        </row>
        <row r="358">
          <cell r="A358" t="str">
            <v>Bejcgyertyános</v>
          </cell>
        </row>
        <row r="359">
          <cell r="A359" t="str">
            <v>Békás</v>
          </cell>
        </row>
        <row r="360">
          <cell r="A360" t="str">
            <v>Bekecs</v>
          </cell>
        </row>
        <row r="361">
          <cell r="A361" t="str">
            <v>Békés</v>
          </cell>
        </row>
        <row r="362">
          <cell r="A362" t="str">
            <v>Békéscsaba</v>
          </cell>
        </row>
        <row r="363">
          <cell r="A363" t="str">
            <v>Békéssámson</v>
          </cell>
        </row>
        <row r="364">
          <cell r="A364" t="str">
            <v>Békésszentandrás</v>
          </cell>
        </row>
        <row r="365">
          <cell r="A365" t="str">
            <v>Bekölce</v>
          </cell>
        </row>
        <row r="366">
          <cell r="A366" t="str">
            <v>Bélapátfalva</v>
          </cell>
        </row>
        <row r="367">
          <cell r="A367" t="str">
            <v>Bélavár</v>
          </cell>
        </row>
        <row r="368">
          <cell r="A368" t="str">
            <v>Belecska</v>
          </cell>
        </row>
        <row r="369">
          <cell r="A369" t="str">
            <v>Beled</v>
          </cell>
        </row>
        <row r="370">
          <cell r="A370" t="str">
            <v>Beleg</v>
          </cell>
        </row>
        <row r="371">
          <cell r="A371" t="str">
            <v>Belezna</v>
          </cell>
        </row>
        <row r="372">
          <cell r="A372" t="str">
            <v>Bélmegyer</v>
          </cell>
        </row>
        <row r="373">
          <cell r="A373" t="str">
            <v>Beloiannisz</v>
          </cell>
        </row>
        <row r="374">
          <cell r="A374" t="str">
            <v>Belsősárd</v>
          </cell>
        </row>
        <row r="375">
          <cell r="A375" t="str">
            <v>Belvárdgyula</v>
          </cell>
        </row>
        <row r="376">
          <cell r="A376" t="str">
            <v>Benk</v>
          </cell>
        </row>
        <row r="377">
          <cell r="A377" t="str">
            <v>Bénye</v>
          </cell>
        </row>
        <row r="378">
          <cell r="A378" t="str">
            <v>Bér</v>
          </cell>
        </row>
        <row r="379">
          <cell r="A379" t="str">
            <v>Bérbaltavár</v>
          </cell>
        </row>
        <row r="380">
          <cell r="A380" t="str">
            <v>Bercel</v>
          </cell>
        </row>
        <row r="381">
          <cell r="A381" t="str">
            <v>Beregdaróc</v>
          </cell>
        </row>
        <row r="382">
          <cell r="A382" t="str">
            <v>Beregsurány</v>
          </cell>
        </row>
        <row r="383">
          <cell r="A383" t="str">
            <v>Berekböszörmény</v>
          </cell>
        </row>
        <row r="384">
          <cell r="A384" t="str">
            <v>Berekfürdő</v>
          </cell>
        </row>
        <row r="385">
          <cell r="A385" t="str">
            <v>Beremend</v>
          </cell>
        </row>
        <row r="386">
          <cell r="A386" t="str">
            <v>Berente</v>
          </cell>
        </row>
        <row r="387">
          <cell r="A387" t="str">
            <v>Beret</v>
          </cell>
        </row>
        <row r="388">
          <cell r="A388" t="str">
            <v>Berettyóújfalu</v>
          </cell>
        </row>
        <row r="389">
          <cell r="A389" t="str">
            <v>Berhida</v>
          </cell>
        </row>
        <row r="390">
          <cell r="A390" t="str">
            <v>Berkenye</v>
          </cell>
        </row>
        <row r="391">
          <cell r="A391" t="str">
            <v>Berkesd</v>
          </cell>
        </row>
        <row r="392">
          <cell r="A392" t="str">
            <v>Berkesz</v>
          </cell>
        </row>
        <row r="393">
          <cell r="A393" t="str">
            <v>Bernecebaráti</v>
          </cell>
        </row>
        <row r="394">
          <cell r="A394" t="str">
            <v>Berzék</v>
          </cell>
        </row>
        <row r="395">
          <cell r="A395" t="str">
            <v>Berzence</v>
          </cell>
        </row>
        <row r="396">
          <cell r="A396" t="str">
            <v>Besence</v>
          </cell>
        </row>
        <row r="397">
          <cell r="A397" t="str">
            <v>Besenyőd</v>
          </cell>
        </row>
        <row r="398">
          <cell r="A398" t="str">
            <v>Besenyőtelek</v>
          </cell>
        </row>
        <row r="399">
          <cell r="A399" t="str">
            <v>Besenyszög</v>
          </cell>
        </row>
        <row r="400">
          <cell r="A400" t="str">
            <v>Besnyő</v>
          </cell>
        </row>
        <row r="401">
          <cell r="A401" t="str">
            <v>Beszterec</v>
          </cell>
        </row>
        <row r="402">
          <cell r="A402" t="str">
            <v>Bezedek</v>
          </cell>
        </row>
        <row r="403">
          <cell r="A403" t="str">
            <v>Bezenye</v>
          </cell>
        </row>
        <row r="404">
          <cell r="A404" t="str">
            <v>Bezeréd</v>
          </cell>
        </row>
        <row r="405">
          <cell r="A405" t="str">
            <v>Bezi</v>
          </cell>
        </row>
        <row r="406">
          <cell r="A406" t="str">
            <v>Biatorbágy</v>
          </cell>
        </row>
        <row r="407">
          <cell r="A407" t="str">
            <v>Bicsérd</v>
          </cell>
        </row>
        <row r="408">
          <cell r="A408" t="str">
            <v>Bicske</v>
          </cell>
        </row>
        <row r="409">
          <cell r="A409" t="str">
            <v>Bihardancsháza</v>
          </cell>
        </row>
        <row r="410">
          <cell r="A410" t="str">
            <v>Biharkeresztes</v>
          </cell>
        </row>
        <row r="411">
          <cell r="A411" t="str">
            <v>Biharnagybajom</v>
          </cell>
        </row>
        <row r="412">
          <cell r="A412" t="str">
            <v>Bihartorda</v>
          </cell>
        </row>
        <row r="413">
          <cell r="A413" t="str">
            <v>Biharugra</v>
          </cell>
        </row>
        <row r="414">
          <cell r="A414" t="str">
            <v>Bikács</v>
          </cell>
        </row>
        <row r="415">
          <cell r="A415" t="str">
            <v>Bikal</v>
          </cell>
        </row>
        <row r="416">
          <cell r="A416" t="str">
            <v>Biri</v>
          </cell>
        </row>
        <row r="417">
          <cell r="A417" t="str">
            <v>Birján</v>
          </cell>
        </row>
        <row r="418">
          <cell r="A418" t="str">
            <v>Bisse</v>
          </cell>
        </row>
        <row r="419">
          <cell r="A419" t="str">
            <v>Boba</v>
          </cell>
        </row>
        <row r="420">
          <cell r="A420" t="str">
            <v>Bocfölde</v>
          </cell>
        </row>
        <row r="421">
          <cell r="A421" t="str">
            <v>Boconád</v>
          </cell>
        </row>
        <row r="422">
          <cell r="A422" t="str">
            <v>Bócsa</v>
          </cell>
        </row>
        <row r="423">
          <cell r="A423" t="str">
            <v>Bocska</v>
          </cell>
        </row>
        <row r="424">
          <cell r="A424" t="str">
            <v>Bocskaikert</v>
          </cell>
        </row>
        <row r="425">
          <cell r="A425" t="str">
            <v>Boda</v>
          </cell>
        </row>
        <row r="426">
          <cell r="A426" t="str">
            <v>Bodajk</v>
          </cell>
        </row>
        <row r="427">
          <cell r="A427" t="str">
            <v>Bodmér</v>
          </cell>
        </row>
        <row r="428">
          <cell r="A428" t="str">
            <v>Bodolyabér</v>
          </cell>
        </row>
        <row r="429">
          <cell r="A429" t="str">
            <v>Bodonhely</v>
          </cell>
        </row>
        <row r="430">
          <cell r="A430" t="str">
            <v>Bodony</v>
          </cell>
        </row>
        <row r="431">
          <cell r="A431" t="str">
            <v>Bodorfa</v>
          </cell>
        </row>
        <row r="432">
          <cell r="A432" t="str">
            <v>Bodrog</v>
          </cell>
        </row>
        <row r="433">
          <cell r="A433" t="str">
            <v>Bodroghalom</v>
          </cell>
        </row>
        <row r="434">
          <cell r="A434" t="str">
            <v>Bodrogkeresztúr</v>
          </cell>
        </row>
        <row r="435">
          <cell r="A435" t="str">
            <v>Bodrogkisfalud</v>
          </cell>
        </row>
        <row r="436">
          <cell r="A436" t="str">
            <v>Bodrogolaszi</v>
          </cell>
        </row>
        <row r="437">
          <cell r="A437" t="str">
            <v>Bódvalenke</v>
          </cell>
        </row>
        <row r="438">
          <cell r="A438" t="str">
            <v>Bódvarákó</v>
          </cell>
        </row>
        <row r="439">
          <cell r="A439" t="str">
            <v>Bódvaszilas</v>
          </cell>
        </row>
        <row r="440">
          <cell r="A440" t="str">
            <v>Bogács</v>
          </cell>
        </row>
        <row r="441">
          <cell r="A441" t="str">
            <v>Bogád</v>
          </cell>
        </row>
        <row r="442">
          <cell r="A442" t="str">
            <v>Bogádmindszent</v>
          </cell>
        </row>
        <row r="443">
          <cell r="A443" t="str">
            <v>Bogdása</v>
          </cell>
        </row>
        <row r="444">
          <cell r="A444" t="str">
            <v>Bogyiszló</v>
          </cell>
        </row>
        <row r="445">
          <cell r="A445" t="str">
            <v>Bogyoszló</v>
          </cell>
        </row>
        <row r="446">
          <cell r="A446" t="str">
            <v>Bojt</v>
          </cell>
        </row>
        <row r="447">
          <cell r="A447" t="str">
            <v>Bókaháza</v>
          </cell>
        </row>
        <row r="448">
          <cell r="A448" t="str">
            <v>Bokod</v>
          </cell>
        </row>
        <row r="449">
          <cell r="A449" t="str">
            <v>Bokor</v>
          </cell>
        </row>
        <row r="450">
          <cell r="A450" t="str">
            <v>Boldog</v>
          </cell>
        </row>
        <row r="451">
          <cell r="A451" t="str">
            <v>Boldogasszonyfa</v>
          </cell>
        </row>
        <row r="452">
          <cell r="A452" t="str">
            <v>Boldogkőújfalu</v>
          </cell>
        </row>
        <row r="453">
          <cell r="A453" t="str">
            <v>Boldogkőváralja</v>
          </cell>
        </row>
        <row r="454">
          <cell r="A454" t="str">
            <v>Boldva</v>
          </cell>
        </row>
        <row r="455">
          <cell r="A455" t="str">
            <v>Bolhás</v>
          </cell>
        </row>
        <row r="456">
          <cell r="A456" t="str">
            <v>Bolhó</v>
          </cell>
        </row>
        <row r="457">
          <cell r="A457" t="str">
            <v>Bóly</v>
          </cell>
        </row>
        <row r="458">
          <cell r="A458" t="str">
            <v>Boncodfölde</v>
          </cell>
        </row>
        <row r="459">
          <cell r="A459" t="str">
            <v>Bonyhád</v>
          </cell>
        </row>
        <row r="460">
          <cell r="A460" t="str">
            <v>Bonyhádvarasd</v>
          </cell>
        </row>
        <row r="461">
          <cell r="A461" t="str">
            <v>Bonnya</v>
          </cell>
        </row>
        <row r="462">
          <cell r="A462" t="str">
            <v>Bordány</v>
          </cell>
        </row>
        <row r="463">
          <cell r="A463" t="str">
            <v>Borgáta</v>
          </cell>
        </row>
        <row r="464">
          <cell r="A464" t="str">
            <v>Borjád</v>
          </cell>
        </row>
        <row r="465">
          <cell r="A465" t="str">
            <v>Borota</v>
          </cell>
        </row>
        <row r="466">
          <cell r="A466" t="str">
            <v>Borsfa</v>
          </cell>
        </row>
        <row r="467">
          <cell r="A467" t="str">
            <v>Borsodbóta</v>
          </cell>
        </row>
        <row r="468">
          <cell r="A468" t="str">
            <v>Borsodgeszt</v>
          </cell>
        </row>
        <row r="469">
          <cell r="A469" t="str">
            <v>Borsodivánka</v>
          </cell>
        </row>
        <row r="470">
          <cell r="A470" t="str">
            <v>Borsodnádasd</v>
          </cell>
        </row>
        <row r="471">
          <cell r="A471" t="str">
            <v>Borsodszentgyörgy</v>
          </cell>
        </row>
        <row r="472">
          <cell r="A472" t="str">
            <v>Borsodszirák</v>
          </cell>
        </row>
        <row r="473">
          <cell r="A473" t="str">
            <v>Borsosberény</v>
          </cell>
        </row>
        <row r="474">
          <cell r="A474" t="str">
            <v>Borszörcsök</v>
          </cell>
        </row>
        <row r="475">
          <cell r="A475" t="str">
            <v>Borzavár</v>
          </cell>
        </row>
        <row r="476">
          <cell r="A476" t="str">
            <v>Bosta</v>
          </cell>
        </row>
        <row r="477">
          <cell r="A477" t="str">
            <v>Botpalád</v>
          </cell>
        </row>
        <row r="478">
          <cell r="A478" t="str">
            <v>Botykapeterd</v>
          </cell>
        </row>
        <row r="479">
          <cell r="A479" t="str">
            <v>Bozzai</v>
          </cell>
        </row>
        <row r="480">
          <cell r="A480" t="str">
            <v>Bozsok</v>
          </cell>
        </row>
        <row r="481">
          <cell r="A481" t="str">
            <v>Bózsva</v>
          </cell>
        </row>
        <row r="482">
          <cell r="A482" t="str">
            <v>Bő</v>
          </cell>
        </row>
        <row r="483">
          <cell r="A483" t="str">
            <v>Bőcs</v>
          </cell>
        </row>
        <row r="484">
          <cell r="A484" t="str">
            <v>Böde</v>
          </cell>
        </row>
        <row r="485">
          <cell r="A485" t="str">
            <v>Bödeháza</v>
          </cell>
        </row>
        <row r="486">
          <cell r="A486" t="str">
            <v>Bögöt</v>
          </cell>
        </row>
        <row r="487">
          <cell r="A487" t="str">
            <v>Bögöte</v>
          </cell>
        </row>
        <row r="488">
          <cell r="A488" t="str">
            <v>Böhönye</v>
          </cell>
        </row>
        <row r="489">
          <cell r="A489" t="str">
            <v>Bököny</v>
          </cell>
        </row>
        <row r="490">
          <cell r="A490" t="str">
            <v>Bölcske</v>
          </cell>
        </row>
        <row r="491">
          <cell r="A491" t="str">
            <v>Bőny</v>
          </cell>
        </row>
        <row r="492">
          <cell r="A492" t="str">
            <v>Börcs</v>
          </cell>
        </row>
        <row r="493">
          <cell r="A493" t="str">
            <v>Börzönce</v>
          </cell>
        </row>
        <row r="494">
          <cell r="A494" t="str">
            <v>Bősárkány</v>
          </cell>
        </row>
        <row r="495">
          <cell r="A495" t="str">
            <v>Bőszénfa</v>
          </cell>
        </row>
        <row r="496">
          <cell r="A496" t="str">
            <v>Bucsa</v>
          </cell>
        </row>
        <row r="497">
          <cell r="A497" t="str">
            <v>Bucsu</v>
          </cell>
        </row>
        <row r="498">
          <cell r="A498" t="str">
            <v>Búcsúszentlászló</v>
          </cell>
        </row>
        <row r="499">
          <cell r="A499" t="str">
            <v>Bucsuta</v>
          </cell>
        </row>
        <row r="500">
          <cell r="A500" t="str">
            <v>Budajenő</v>
          </cell>
        </row>
        <row r="501">
          <cell r="A501" t="str">
            <v>Budakalász</v>
          </cell>
        </row>
        <row r="502">
          <cell r="A502" t="str">
            <v>Budakeszi</v>
          </cell>
        </row>
        <row r="503">
          <cell r="A503" t="str">
            <v>Budaörs</v>
          </cell>
        </row>
        <row r="504">
          <cell r="A504" t="str">
            <v>Budapest I.kerület</v>
          </cell>
        </row>
        <row r="505">
          <cell r="A505" t="str">
            <v>Budapest II.kerület</v>
          </cell>
        </row>
        <row r="506">
          <cell r="A506" t="str">
            <v>Budapest III.kerület</v>
          </cell>
        </row>
        <row r="507">
          <cell r="A507" t="str">
            <v>Budapest IV.kerület</v>
          </cell>
        </row>
        <row r="508">
          <cell r="A508" t="str">
            <v>Budapest IX.kerület</v>
          </cell>
        </row>
        <row r="509">
          <cell r="A509" t="str">
            <v>Budapest V.kerület</v>
          </cell>
        </row>
        <row r="510">
          <cell r="A510" t="str">
            <v>Budapest VI.kerület</v>
          </cell>
        </row>
        <row r="511">
          <cell r="A511" t="str">
            <v>Budapest VII.kerület</v>
          </cell>
        </row>
        <row r="512">
          <cell r="A512" t="str">
            <v>Budapest VIII.kerület</v>
          </cell>
        </row>
        <row r="513">
          <cell r="A513" t="str">
            <v>Budapest X.kerület</v>
          </cell>
        </row>
        <row r="514">
          <cell r="A514" t="str">
            <v>Budapest XI.kerület</v>
          </cell>
        </row>
        <row r="515">
          <cell r="A515" t="str">
            <v>Budapest XII.kerület</v>
          </cell>
        </row>
        <row r="516">
          <cell r="A516" t="str">
            <v>Budapest XIII.kerület</v>
          </cell>
        </row>
        <row r="517">
          <cell r="A517" t="str">
            <v>Budapest XIV.kerület</v>
          </cell>
        </row>
        <row r="518">
          <cell r="A518" t="str">
            <v>Budapest XIX.kerület</v>
          </cell>
        </row>
        <row r="519">
          <cell r="A519" t="str">
            <v>Budapest XV.kerület</v>
          </cell>
        </row>
        <row r="520">
          <cell r="A520" t="str">
            <v>Budapest XVI.kerület</v>
          </cell>
        </row>
        <row r="521">
          <cell r="A521" t="str">
            <v>Budapest XVII.kerület</v>
          </cell>
        </row>
        <row r="522">
          <cell r="A522" t="str">
            <v>Budapest XVIII.kerület</v>
          </cell>
        </row>
        <row r="523">
          <cell r="A523" t="str">
            <v>Budapest XX.kerület</v>
          </cell>
        </row>
        <row r="524">
          <cell r="A524" t="str">
            <v>Budapest XXI.kerület</v>
          </cell>
        </row>
        <row r="525">
          <cell r="A525" t="str">
            <v>Budapest XXII.kerület</v>
          </cell>
        </row>
        <row r="526">
          <cell r="A526" t="str">
            <v>Budapest XXIII.kerület</v>
          </cell>
        </row>
        <row r="527">
          <cell r="A527" t="str">
            <v>Bugac</v>
          </cell>
        </row>
        <row r="528">
          <cell r="A528" t="str">
            <v>Bugacpusztaháza</v>
          </cell>
        </row>
        <row r="529">
          <cell r="A529" t="str">
            <v>Bugyi</v>
          </cell>
        </row>
        <row r="530">
          <cell r="A530" t="str">
            <v>Buj</v>
          </cell>
        </row>
        <row r="531">
          <cell r="A531" t="str">
            <v>Buják</v>
          </cell>
        </row>
        <row r="532">
          <cell r="A532" t="str">
            <v>Buzsák</v>
          </cell>
        </row>
        <row r="533">
          <cell r="A533" t="str">
            <v>Bük</v>
          </cell>
        </row>
        <row r="534">
          <cell r="A534" t="str">
            <v>Bükkábrány</v>
          </cell>
        </row>
        <row r="535">
          <cell r="A535" t="str">
            <v>Bükkaranyos</v>
          </cell>
        </row>
        <row r="536">
          <cell r="A536" t="str">
            <v>Bükkmogyorósd</v>
          </cell>
        </row>
        <row r="537">
          <cell r="A537" t="str">
            <v>Bükkösd</v>
          </cell>
        </row>
        <row r="538">
          <cell r="A538" t="str">
            <v>Bükkszék</v>
          </cell>
        </row>
        <row r="539">
          <cell r="A539" t="str">
            <v>Bükkszenterzsébet</v>
          </cell>
        </row>
        <row r="540">
          <cell r="A540" t="str">
            <v>Bükkszentkereszt</v>
          </cell>
        </row>
        <row r="541">
          <cell r="A541" t="str">
            <v>Bükkszentmárton</v>
          </cell>
        </row>
        <row r="542">
          <cell r="A542" t="str">
            <v>Bükkzsérc</v>
          </cell>
        </row>
        <row r="543">
          <cell r="A543" t="str">
            <v>Bürüs</v>
          </cell>
        </row>
        <row r="544">
          <cell r="A544" t="str">
            <v>Büssü</v>
          </cell>
        </row>
        <row r="545">
          <cell r="A545" t="str">
            <v>Büttös</v>
          </cell>
        </row>
        <row r="546">
          <cell r="A546" t="str">
            <v>Cák</v>
          </cell>
        </row>
        <row r="547">
          <cell r="A547" t="str">
            <v>Cakóháza</v>
          </cell>
        </row>
        <row r="548">
          <cell r="A548" t="str">
            <v>Cece</v>
          </cell>
        </row>
        <row r="549">
          <cell r="A549" t="str">
            <v>Cégénydányád</v>
          </cell>
        </row>
        <row r="550">
          <cell r="A550" t="str">
            <v>Cegléd</v>
          </cell>
        </row>
        <row r="551">
          <cell r="A551" t="str">
            <v>Ceglédbercel</v>
          </cell>
        </row>
        <row r="552">
          <cell r="A552" t="str">
            <v>Celldömölk</v>
          </cell>
        </row>
        <row r="553">
          <cell r="A553" t="str">
            <v>Cered</v>
          </cell>
        </row>
        <row r="554">
          <cell r="A554" t="str">
            <v>Chernelházadamonya</v>
          </cell>
        </row>
        <row r="555">
          <cell r="A555" t="str">
            <v>Cibakháza</v>
          </cell>
        </row>
        <row r="556">
          <cell r="A556" t="str">
            <v>Cigánd</v>
          </cell>
        </row>
        <row r="557">
          <cell r="A557" t="str">
            <v>Cikó</v>
          </cell>
        </row>
        <row r="558">
          <cell r="A558" t="str">
            <v>Cirák</v>
          </cell>
        </row>
        <row r="559">
          <cell r="A559" t="str">
            <v>Cún</v>
          </cell>
        </row>
        <row r="560">
          <cell r="A560" t="str">
            <v>Csabacsűd</v>
          </cell>
        </row>
        <row r="561">
          <cell r="A561" t="str">
            <v>Csabaszabadi</v>
          </cell>
        </row>
        <row r="562">
          <cell r="A562" t="str">
            <v>Csabdi</v>
          </cell>
        </row>
        <row r="563">
          <cell r="A563" t="str">
            <v>Csabrendek</v>
          </cell>
        </row>
        <row r="564">
          <cell r="A564" t="str">
            <v>Csáfordjánosfa</v>
          </cell>
        </row>
        <row r="565">
          <cell r="A565" t="str">
            <v>Csaholc</v>
          </cell>
        </row>
        <row r="566">
          <cell r="A566" t="str">
            <v>Csajág</v>
          </cell>
        </row>
        <row r="567">
          <cell r="A567" t="str">
            <v>Csákány</v>
          </cell>
        </row>
        <row r="568">
          <cell r="A568" t="str">
            <v>Csákánydoroszló</v>
          </cell>
        </row>
        <row r="569">
          <cell r="A569" t="str">
            <v>Csákberény</v>
          </cell>
        </row>
        <row r="570">
          <cell r="A570" t="str">
            <v>Csákvár</v>
          </cell>
        </row>
        <row r="571">
          <cell r="A571" t="str">
            <v>Csanádalberti</v>
          </cell>
        </row>
        <row r="572">
          <cell r="A572" t="str">
            <v>Csanádapáca</v>
          </cell>
        </row>
        <row r="573">
          <cell r="A573" t="str">
            <v>Csanádpalota</v>
          </cell>
        </row>
        <row r="574">
          <cell r="A574" t="str">
            <v>Csánig</v>
          </cell>
        </row>
        <row r="575">
          <cell r="A575" t="str">
            <v>Csány</v>
          </cell>
        </row>
        <row r="576">
          <cell r="A576" t="str">
            <v>Csányoszró</v>
          </cell>
        </row>
        <row r="577">
          <cell r="A577" t="str">
            <v>Csanytelek</v>
          </cell>
        </row>
        <row r="578">
          <cell r="A578" t="str">
            <v>Csapi</v>
          </cell>
        </row>
        <row r="579">
          <cell r="A579" t="str">
            <v>Csapod</v>
          </cell>
        </row>
        <row r="580">
          <cell r="A580" t="str">
            <v>Csárdaszállás</v>
          </cell>
        </row>
        <row r="581">
          <cell r="A581" t="str">
            <v>Csarnóta</v>
          </cell>
        </row>
        <row r="582">
          <cell r="A582" t="str">
            <v>Csaroda</v>
          </cell>
        </row>
        <row r="583">
          <cell r="A583" t="str">
            <v>Császár</v>
          </cell>
        </row>
        <row r="584">
          <cell r="A584" t="str">
            <v>Császártöltés</v>
          </cell>
        </row>
        <row r="585">
          <cell r="A585" t="str">
            <v>Császló</v>
          </cell>
        </row>
        <row r="586">
          <cell r="A586" t="str">
            <v>Csátalja</v>
          </cell>
        </row>
        <row r="587">
          <cell r="A587" t="str">
            <v>Csatár</v>
          </cell>
        </row>
        <row r="588">
          <cell r="A588" t="str">
            <v>Csataszög</v>
          </cell>
        </row>
        <row r="589">
          <cell r="A589" t="str">
            <v>Csatka</v>
          </cell>
        </row>
        <row r="590">
          <cell r="A590" t="str">
            <v>Csávoly</v>
          </cell>
        </row>
        <row r="591">
          <cell r="A591" t="str">
            <v>Csebény</v>
          </cell>
        </row>
        <row r="592">
          <cell r="A592" t="str">
            <v>Csécse</v>
          </cell>
        </row>
        <row r="593">
          <cell r="A593" t="str">
            <v>Csegöld</v>
          </cell>
        </row>
        <row r="594">
          <cell r="A594" t="str">
            <v>Csehbánya</v>
          </cell>
        </row>
        <row r="595">
          <cell r="A595" t="str">
            <v>Csehi</v>
          </cell>
        </row>
        <row r="596">
          <cell r="A596" t="str">
            <v>Csehimindszent</v>
          </cell>
        </row>
        <row r="597">
          <cell r="A597" t="str">
            <v>Csém</v>
          </cell>
        </row>
        <row r="598">
          <cell r="A598" t="str">
            <v>Csemő</v>
          </cell>
        </row>
        <row r="599">
          <cell r="A599" t="str">
            <v>Csempeszkopács</v>
          </cell>
        </row>
        <row r="600">
          <cell r="A600" t="str">
            <v>Csengele</v>
          </cell>
        </row>
        <row r="601">
          <cell r="A601" t="str">
            <v>Csenger</v>
          </cell>
        </row>
        <row r="602">
          <cell r="A602" t="str">
            <v>Csengersima</v>
          </cell>
        </row>
        <row r="603">
          <cell r="A603" t="str">
            <v>Csengerújfalu</v>
          </cell>
        </row>
        <row r="604">
          <cell r="A604" t="str">
            <v>Csengőd</v>
          </cell>
        </row>
        <row r="605">
          <cell r="A605" t="str">
            <v>Csénye</v>
          </cell>
        </row>
        <row r="606">
          <cell r="A606" t="str">
            <v>Csenyéte</v>
          </cell>
        </row>
        <row r="607">
          <cell r="A607" t="str">
            <v>Csép</v>
          </cell>
        </row>
        <row r="608">
          <cell r="A608" t="str">
            <v>Csépa</v>
          </cell>
        </row>
        <row r="609">
          <cell r="A609" t="str">
            <v>Csepreg</v>
          </cell>
        </row>
        <row r="610">
          <cell r="A610" t="str">
            <v>Csér</v>
          </cell>
        </row>
        <row r="611">
          <cell r="A611" t="str">
            <v>Cserdi</v>
          </cell>
        </row>
        <row r="612">
          <cell r="A612" t="str">
            <v>Cserénfa</v>
          </cell>
        </row>
        <row r="613">
          <cell r="A613" t="str">
            <v>Cserépfalu</v>
          </cell>
        </row>
        <row r="614">
          <cell r="A614" t="str">
            <v>Cserépváralja</v>
          </cell>
        </row>
        <row r="615">
          <cell r="A615" t="str">
            <v>Cserháthaláp</v>
          </cell>
        </row>
        <row r="616">
          <cell r="A616" t="str">
            <v>Cserhátsurány</v>
          </cell>
        </row>
        <row r="617">
          <cell r="A617" t="str">
            <v>Cserhátszentiván</v>
          </cell>
        </row>
        <row r="618">
          <cell r="A618" t="str">
            <v>Cserkeszőlő</v>
          </cell>
        </row>
        <row r="619">
          <cell r="A619" t="str">
            <v>Cserkút</v>
          </cell>
        </row>
        <row r="620">
          <cell r="A620" t="str">
            <v>Csernely</v>
          </cell>
        </row>
        <row r="621">
          <cell r="A621" t="str">
            <v>Cserszegtomaj</v>
          </cell>
        </row>
        <row r="622">
          <cell r="A622" t="str">
            <v>Csertalakos</v>
          </cell>
        </row>
        <row r="623">
          <cell r="A623" t="str">
            <v>Csertő</v>
          </cell>
        </row>
        <row r="624">
          <cell r="A624" t="str">
            <v>Csesznek</v>
          </cell>
        </row>
        <row r="625">
          <cell r="A625" t="str">
            <v>Csesztreg</v>
          </cell>
        </row>
        <row r="626">
          <cell r="A626" t="str">
            <v>Csesztve</v>
          </cell>
        </row>
        <row r="627">
          <cell r="A627" t="str">
            <v>Csetény</v>
          </cell>
        </row>
        <row r="628">
          <cell r="A628" t="str">
            <v>Csévharaszt</v>
          </cell>
        </row>
        <row r="629">
          <cell r="A629" t="str">
            <v>Csibrák</v>
          </cell>
        </row>
        <row r="630">
          <cell r="A630" t="str">
            <v>Csikéria</v>
          </cell>
        </row>
        <row r="631">
          <cell r="A631" t="str">
            <v>Csikóstőttős</v>
          </cell>
        </row>
        <row r="632">
          <cell r="A632" t="str">
            <v>Csikvánd</v>
          </cell>
        </row>
        <row r="633">
          <cell r="A633" t="str">
            <v>Csincse</v>
          </cell>
        </row>
        <row r="634">
          <cell r="A634" t="str">
            <v>Csipkerek</v>
          </cell>
        </row>
        <row r="635">
          <cell r="A635" t="str">
            <v>Csitár</v>
          </cell>
        </row>
        <row r="636">
          <cell r="A636" t="str">
            <v>Csobád</v>
          </cell>
        </row>
        <row r="637">
          <cell r="A637" t="str">
            <v>Csobaj</v>
          </cell>
        </row>
        <row r="638">
          <cell r="A638" t="str">
            <v>Csobánka</v>
          </cell>
        </row>
        <row r="639">
          <cell r="A639" t="str">
            <v>Csókakő</v>
          </cell>
        </row>
        <row r="640">
          <cell r="A640" t="str">
            <v>Csokonyavisonta</v>
          </cell>
        </row>
        <row r="641">
          <cell r="A641" t="str">
            <v>Csokvaomány</v>
          </cell>
        </row>
        <row r="642">
          <cell r="A642" t="str">
            <v>Csolnok</v>
          </cell>
        </row>
        <row r="643">
          <cell r="A643" t="str">
            <v>Csólyospálos</v>
          </cell>
        </row>
        <row r="644">
          <cell r="A644" t="str">
            <v>Csoma</v>
          </cell>
        </row>
        <row r="645">
          <cell r="A645" t="str">
            <v>Csomád</v>
          </cell>
        </row>
        <row r="646">
          <cell r="A646" t="str">
            <v>Csombárd</v>
          </cell>
        </row>
        <row r="647">
          <cell r="A647" t="str">
            <v>Csongrád</v>
          </cell>
        </row>
        <row r="648">
          <cell r="A648" t="str">
            <v>Csonkahegyhát</v>
          </cell>
        </row>
        <row r="649">
          <cell r="A649" t="str">
            <v>Csonkamindszent</v>
          </cell>
        </row>
        <row r="650">
          <cell r="A650" t="str">
            <v>Csopak</v>
          </cell>
        </row>
        <row r="651">
          <cell r="A651" t="str">
            <v>Csór</v>
          </cell>
        </row>
        <row r="652">
          <cell r="A652" t="str">
            <v>Csorna</v>
          </cell>
        </row>
        <row r="653">
          <cell r="A653" t="str">
            <v>Csorvás</v>
          </cell>
        </row>
        <row r="654">
          <cell r="A654" t="str">
            <v>Csót</v>
          </cell>
        </row>
        <row r="655">
          <cell r="A655" t="str">
            <v>Csöde</v>
          </cell>
        </row>
        <row r="656">
          <cell r="A656" t="str">
            <v>Csögle</v>
          </cell>
        </row>
        <row r="657">
          <cell r="A657" t="str">
            <v>Csökmő</v>
          </cell>
        </row>
        <row r="658">
          <cell r="A658" t="str">
            <v>Csököly</v>
          </cell>
        </row>
        <row r="659">
          <cell r="A659" t="str">
            <v>Csömend</v>
          </cell>
        </row>
        <row r="660">
          <cell r="A660" t="str">
            <v>Csömödér</v>
          </cell>
        </row>
        <row r="661">
          <cell r="A661" t="str">
            <v>Csömör</v>
          </cell>
        </row>
        <row r="662">
          <cell r="A662" t="str">
            <v>Csönge</v>
          </cell>
        </row>
        <row r="663">
          <cell r="A663" t="str">
            <v>Csörnyeföld</v>
          </cell>
        </row>
        <row r="664">
          <cell r="A664" t="str">
            <v>Csörög</v>
          </cell>
        </row>
        <row r="665">
          <cell r="A665" t="str">
            <v>Csörötnek</v>
          </cell>
        </row>
        <row r="666">
          <cell r="A666" t="str">
            <v>Csősz</v>
          </cell>
        </row>
        <row r="667">
          <cell r="A667" t="str">
            <v>Csővár</v>
          </cell>
        </row>
        <row r="668">
          <cell r="A668" t="str">
            <v>Csurgó</v>
          </cell>
        </row>
        <row r="669">
          <cell r="A669" t="str">
            <v>Csurgónagymarton</v>
          </cell>
        </row>
        <row r="670">
          <cell r="A670" t="str">
            <v>Dabas</v>
          </cell>
        </row>
        <row r="671">
          <cell r="A671" t="str">
            <v>Dabronc</v>
          </cell>
        </row>
        <row r="672">
          <cell r="A672" t="str">
            <v>Dabrony</v>
          </cell>
        </row>
        <row r="673">
          <cell r="A673" t="str">
            <v>Dad</v>
          </cell>
        </row>
        <row r="674">
          <cell r="A674" t="str">
            <v>Dág</v>
          </cell>
        </row>
        <row r="675">
          <cell r="A675" t="str">
            <v>Dáka</v>
          </cell>
        </row>
        <row r="676">
          <cell r="A676" t="str">
            <v>Dalmand</v>
          </cell>
        </row>
        <row r="677">
          <cell r="A677" t="str">
            <v>Damak</v>
          </cell>
        </row>
        <row r="678">
          <cell r="A678" t="str">
            <v>Dámóc</v>
          </cell>
        </row>
        <row r="679">
          <cell r="A679" t="str">
            <v>Dánszentmiklós</v>
          </cell>
        </row>
        <row r="680">
          <cell r="A680" t="str">
            <v>Dány</v>
          </cell>
        </row>
        <row r="681">
          <cell r="A681" t="str">
            <v>Daraboshegy</v>
          </cell>
        </row>
        <row r="682">
          <cell r="A682" t="str">
            <v>Darány</v>
          </cell>
        </row>
        <row r="683">
          <cell r="A683" t="str">
            <v>Darnó</v>
          </cell>
        </row>
        <row r="684">
          <cell r="A684" t="str">
            <v>Darnózseli</v>
          </cell>
        </row>
        <row r="685">
          <cell r="A685" t="str">
            <v>Daruszentmiklós</v>
          </cell>
        </row>
        <row r="686">
          <cell r="A686" t="str">
            <v>Darvas</v>
          </cell>
        </row>
        <row r="687">
          <cell r="A687" t="str">
            <v>Dávod</v>
          </cell>
        </row>
        <row r="688">
          <cell r="A688" t="str">
            <v>Debercsény</v>
          </cell>
        </row>
        <row r="689">
          <cell r="A689" t="str">
            <v>Debrecen</v>
          </cell>
        </row>
        <row r="690">
          <cell r="A690" t="str">
            <v>Debréte</v>
          </cell>
        </row>
        <row r="691">
          <cell r="A691" t="str">
            <v>Decs</v>
          </cell>
        </row>
        <row r="692">
          <cell r="A692" t="str">
            <v>Dédestapolcsány</v>
          </cell>
        </row>
        <row r="693">
          <cell r="A693" t="str">
            <v>Dég</v>
          </cell>
        </row>
        <row r="694">
          <cell r="A694" t="str">
            <v>Dejtár</v>
          </cell>
        </row>
        <row r="695">
          <cell r="A695" t="str">
            <v>Délegyháza</v>
          </cell>
        </row>
        <row r="696">
          <cell r="A696" t="str">
            <v>Demecser</v>
          </cell>
        </row>
        <row r="697">
          <cell r="A697" t="str">
            <v>Demjén</v>
          </cell>
        </row>
        <row r="698">
          <cell r="A698" t="str">
            <v>Dencsháza</v>
          </cell>
        </row>
        <row r="699">
          <cell r="A699" t="str">
            <v>Dénesfa</v>
          </cell>
        </row>
        <row r="700">
          <cell r="A700" t="str">
            <v>Derecske</v>
          </cell>
        </row>
        <row r="701">
          <cell r="A701" t="str">
            <v>Derekegyház</v>
          </cell>
        </row>
        <row r="702">
          <cell r="A702" t="str">
            <v>Deszk</v>
          </cell>
        </row>
        <row r="703">
          <cell r="A703" t="str">
            <v>Detek</v>
          </cell>
        </row>
        <row r="704">
          <cell r="A704" t="str">
            <v>Detk</v>
          </cell>
        </row>
        <row r="705">
          <cell r="A705" t="str">
            <v>Dévaványa</v>
          </cell>
        </row>
        <row r="706">
          <cell r="A706" t="str">
            <v>Devecser</v>
          </cell>
        </row>
        <row r="707">
          <cell r="A707" t="str">
            <v>Dinnyeberki</v>
          </cell>
        </row>
        <row r="708">
          <cell r="A708" t="str">
            <v>Diósberény</v>
          </cell>
        </row>
        <row r="709">
          <cell r="A709" t="str">
            <v>Diósd</v>
          </cell>
        </row>
        <row r="710">
          <cell r="A710" t="str">
            <v>Diósjenő</v>
          </cell>
        </row>
        <row r="711">
          <cell r="A711" t="str">
            <v>Dióskál</v>
          </cell>
        </row>
        <row r="712">
          <cell r="A712" t="str">
            <v>Diósviszló</v>
          </cell>
        </row>
        <row r="713">
          <cell r="A713" t="str">
            <v>Doba</v>
          </cell>
        </row>
        <row r="714">
          <cell r="A714" t="str">
            <v>Doboz</v>
          </cell>
        </row>
        <row r="715">
          <cell r="A715" t="str">
            <v>Dobri</v>
          </cell>
        </row>
        <row r="716">
          <cell r="A716" t="str">
            <v>Dobronhegy</v>
          </cell>
        </row>
        <row r="717">
          <cell r="A717" t="str">
            <v>Dóc</v>
          </cell>
        </row>
        <row r="718">
          <cell r="A718" t="str">
            <v>Domaháza</v>
          </cell>
        </row>
        <row r="719">
          <cell r="A719" t="str">
            <v>Domaszék</v>
          </cell>
        </row>
        <row r="720">
          <cell r="A720" t="str">
            <v>Dombegyház</v>
          </cell>
        </row>
        <row r="721">
          <cell r="A721" t="str">
            <v>Dombiratos</v>
          </cell>
        </row>
        <row r="722">
          <cell r="A722" t="str">
            <v>Dombóvár</v>
          </cell>
        </row>
        <row r="723">
          <cell r="A723" t="str">
            <v>Dombrád</v>
          </cell>
        </row>
        <row r="724">
          <cell r="A724" t="str">
            <v>Domony</v>
          </cell>
        </row>
        <row r="725">
          <cell r="A725" t="str">
            <v>Domoszló</v>
          </cell>
        </row>
        <row r="726">
          <cell r="A726" t="str">
            <v>Dormánd</v>
          </cell>
        </row>
        <row r="727">
          <cell r="A727" t="str">
            <v>Dorog</v>
          </cell>
        </row>
        <row r="728">
          <cell r="A728" t="str">
            <v>Dorogháza</v>
          </cell>
        </row>
        <row r="729">
          <cell r="A729" t="str">
            <v>Dozmat</v>
          </cell>
        </row>
        <row r="730">
          <cell r="A730" t="str">
            <v>Döbörhegy</v>
          </cell>
        </row>
        <row r="731">
          <cell r="A731" t="str">
            <v>Döbröce</v>
          </cell>
        </row>
        <row r="732">
          <cell r="A732" t="str">
            <v>Döbrököz</v>
          </cell>
        </row>
        <row r="733">
          <cell r="A733" t="str">
            <v>Döbrönte</v>
          </cell>
        </row>
        <row r="734">
          <cell r="A734" t="str">
            <v>Döge</v>
          </cell>
        </row>
        <row r="735">
          <cell r="A735" t="str">
            <v>Dömös</v>
          </cell>
        </row>
        <row r="736">
          <cell r="A736" t="str">
            <v>Dömsöd</v>
          </cell>
        </row>
        <row r="737">
          <cell r="A737" t="str">
            <v>Dör</v>
          </cell>
        </row>
        <row r="738">
          <cell r="A738" t="str">
            <v>Dörgicse</v>
          </cell>
        </row>
        <row r="739">
          <cell r="A739" t="str">
            <v>Döröske</v>
          </cell>
        </row>
        <row r="740">
          <cell r="A740" t="str">
            <v>Dötk</v>
          </cell>
        </row>
        <row r="741">
          <cell r="A741" t="str">
            <v>Dövény</v>
          </cell>
        </row>
        <row r="742">
          <cell r="A742" t="str">
            <v>Drágszél</v>
          </cell>
        </row>
        <row r="743">
          <cell r="A743" t="str">
            <v>Drávacsehi</v>
          </cell>
        </row>
        <row r="744">
          <cell r="A744" t="str">
            <v>Drávacsepely</v>
          </cell>
        </row>
        <row r="745">
          <cell r="A745" t="str">
            <v>Drávafok</v>
          </cell>
        </row>
        <row r="746">
          <cell r="A746" t="str">
            <v>Drávagárdony</v>
          </cell>
        </row>
        <row r="747">
          <cell r="A747" t="str">
            <v>Drávaiványi</v>
          </cell>
        </row>
        <row r="748">
          <cell r="A748" t="str">
            <v>Drávakeresztúr</v>
          </cell>
        </row>
        <row r="749">
          <cell r="A749" t="str">
            <v>Drávapalkonya</v>
          </cell>
        </row>
        <row r="750">
          <cell r="A750" t="str">
            <v>Drávapiski</v>
          </cell>
        </row>
        <row r="751">
          <cell r="A751" t="str">
            <v>Drávaszabolcs</v>
          </cell>
        </row>
        <row r="752">
          <cell r="A752" t="str">
            <v>Drávaszerdahely</v>
          </cell>
        </row>
        <row r="753">
          <cell r="A753" t="str">
            <v>Drávasztára</v>
          </cell>
        </row>
        <row r="754">
          <cell r="A754" t="str">
            <v>Drávatamási</v>
          </cell>
        </row>
        <row r="755">
          <cell r="A755" t="str">
            <v>Drégelypalánk</v>
          </cell>
        </row>
        <row r="756">
          <cell r="A756" t="str">
            <v>Dubicsány</v>
          </cell>
        </row>
        <row r="757">
          <cell r="A757" t="str">
            <v>Dudar</v>
          </cell>
        </row>
        <row r="758">
          <cell r="A758" t="str">
            <v>Duka</v>
          </cell>
        </row>
        <row r="759">
          <cell r="A759" t="str">
            <v>Dunaalmás</v>
          </cell>
        </row>
        <row r="760">
          <cell r="A760" t="str">
            <v>Dunabogdány</v>
          </cell>
        </row>
        <row r="761">
          <cell r="A761" t="str">
            <v>Dunaegyháza</v>
          </cell>
        </row>
        <row r="762">
          <cell r="A762" t="str">
            <v>Dunafalva</v>
          </cell>
        </row>
        <row r="763">
          <cell r="A763" t="str">
            <v>Dunaföldvár</v>
          </cell>
        </row>
        <row r="764">
          <cell r="A764" t="str">
            <v>Dunaharaszti</v>
          </cell>
        </row>
        <row r="765">
          <cell r="A765" t="str">
            <v>Dunakeszi</v>
          </cell>
        </row>
        <row r="766">
          <cell r="A766" t="str">
            <v>Dunakiliti</v>
          </cell>
        </row>
        <row r="767">
          <cell r="A767" t="str">
            <v>Dunapataj</v>
          </cell>
        </row>
        <row r="768">
          <cell r="A768" t="str">
            <v>Dunaremete</v>
          </cell>
        </row>
        <row r="769">
          <cell r="A769" t="str">
            <v>Dunaszeg</v>
          </cell>
        </row>
        <row r="770">
          <cell r="A770" t="str">
            <v>Dunaszekcső</v>
          </cell>
        </row>
        <row r="771">
          <cell r="A771" t="str">
            <v>Dunaszentbenedek</v>
          </cell>
        </row>
        <row r="772">
          <cell r="A772" t="str">
            <v>Dunaszentgyörgy</v>
          </cell>
        </row>
        <row r="773">
          <cell r="A773" t="str">
            <v>Dunaszentmiklós</v>
          </cell>
        </row>
        <row r="774">
          <cell r="A774" t="str">
            <v>Dunaszentpál</v>
          </cell>
        </row>
        <row r="775">
          <cell r="A775" t="str">
            <v>Dunasziget</v>
          </cell>
        </row>
        <row r="776">
          <cell r="A776" t="str">
            <v>Dunatetétlen</v>
          </cell>
        </row>
        <row r="777">
          <cell r="A777" t="str">
            <v>Dunaújváros</v>
          </cell>
        </row>
        <row r="778">
          <cell r="A778" t="str">
            <v>Dunavarsány</v>
          </cell>
        </row>
        <row r="779">
          <cell r="A779" t="str">
            <v>Dunavecse</v>
          </cell>
        </row>
        <row r="780">
          <cell r="A780" t="str">
            <v>Dusnok</v>
          </cell>
        </row>
        <row r="781">
          <cell r="A781" t="str">
            <v>Dúzs</v>
          </cell>
        </row>
        <row r="782">
          <cell r="A782" t="str">
            <v>Ebergőc</v>
          </cell>
        </row>
        <row r="783">
          <cell r="A783" t="str">
            <v>Ebes</v>
          </cell>
        </row>
        <row r="784">
          <cell r="A784" t="str">
            <v>Écs</v>
          </cell>
        </row>
        <row r="785">
          <cell r="A785" t="str">
            <v>Ecséd</v>
          </cell>
        </row>
        <row r="786">
          <cell r="A786" t="str">
            <v>Ecseg</v>
          </cell>
        </row>
        <row r="787">
          <cell r="A787" t="str">
            <v>Ecsegfalva</v>
          </cell>
        </row>
        <row r="788">
          <cell r="A788" t="str">
            <v>Ecseny</v>
          </cell>
        </row>
        <row r="789">
          <cell r="A789" t="str">
            <v>Ecser</v>
          </cell>
        </row>
        <row r="790">
          <cell r="A790" t="str">
            <v>Edde</v>
          </cell>
        </row>
        <row r="791">
          <cell r="A791" t="str">
            <v>Edelény</v>
          </cell>
        </row>
        <row r="792">
          <cell r="A792" t="str">
            <v>Edve</v>
          </cell>
        </row>
        <row r="793">
          <cell r="A793" t="str">
            <v>Eger</v>
          </cell>
        </row>
        <row r="794">
          <cell r="A794" t="str">
            <v>Egerág</v>
          </cell>
        </row>
        <row r="795">
          <cell r="A795" t="str">
            <v>Egeralja</v>
          </cell>
        </row>
        <row r="796">
          <cell r="A796" t="str">
            <v>Egeraracsa</v>
          </cell>
        </row>
        <row r="797">
          <cell r="A797" t="str">
            <v>Egerbakta</v>
          </cell>
        </row>
        <row r="798">
          <cell r="A798" t="str">
            <v>Egerbocs</v>
          </cell>
        </row>
        <row r="799">
          <cell r="A799" t="str">
            <v>Egercsehi</v>
          </cell>
        </row>
        <row r="800">
          <cell r="A800" t="str">
            <v>Egerfarmos</v>
          </cell>
        </row>
        <row r="801">
          <cell r="A801" t="str">
            <v>Egerlövő</v>
          </cell>
        </row>
        <row r="802">
          <cell r="A802" t="str">
            <v>Egerszalók</v>
          </cell>
        </row>
        <row r="803">
          <cell r="A803" t="str">
            <v>Egerszólát</v>
          </cell>
        </row>
        <row r="804">
          <cell r="A804" t="str">
            <v>Égerszög</v>
          </cell>
        </row>
        <row r="805">
          <cell r="A805" t="str">
            <v>Egervár</v>
          </cell>
        </row>
        <row r="806">
          <cell r="A806" t="str">
            <v>Egervölgy</v>
          </cell>
        </row>
        <row r="807">
          <cell r="A807" t="str">
            <v>Egyed</v>
          </cell>
        </row>
        <row r="808">
          <cell r="A808" t="str">
            <v>Egyek</v>
          </cell>
        </row>
        <row r="809">
          <cell r="A809" t="str">
            <v>Egyházasdengeleg</v>
          </cell>
        </row>
        <row r="810">
          <cell r="A810" t="str">
            <v>Egyházasfalu</v>
          </cell>
        </row>
        <row r="811">
          <cell r="A811" t="str">
            <v>Egyházasgerge</v>
          </cell>
        </row>
        <row r="812">
          <cell r="A812" t="str">
            <v>Egyházasharaszti</v>
          </cell>
        </row>
        <row r="813">
          <cell r="A813" t="str">
            <v>Egyházashetye</v>
          </cell>
        </row>
        <row r="814">
          <cell r="A814" t="str">
            <v>Egyházashollós</v>
          </cell>
        </row>
        <row r="815">
          <cell r="A815" t="str">
            <v>Egyházaskesző</v>
          </cell>
        </row>
        <row r="816">
          <cell r="A816" t="str">
            <v>Egyházaskozár</v>
          </cell>
        </row>
        <row r="817">
          <cell r="A817" t="str">
            <v>Egyházasrádóc</v>
          </cell>
        </row>
        <row r="818">
          <cell r="A818" t="str">
            <v>Elek</v>
          </cell>
        </row>
        <row r="819">
          <cell r="A819" t="str">
            <v>Ellend</v>
          </cell>
        </row>
        <row r="820">
          <cell r="A820" t="str">
            <v>Előszállás</v>
          </cell>
        </row>
        <row r="821">
          <cell r="A821" t="str">
            <v>Emőd</v>
          </cell>
        </row>
        <row r="822">
          <cell r="A822" t="str">
            <v>Encs</v>
          </cell>
        </row>
        <row r="823">
          <cell r="A823" t="str">
            <v>Encsencs</v>
          </cell>
        </row>
        <row r="824">
          <cell r="A824" t="str">
            <v>Endrefalva</v>
          </cell>
        </row>
        <row r="825">
          <cell r="A825" t="str">
            <v>Endrőc</v>
          </cell>
        </row>
        <row r="826">
          <cell r="A826" t="str">
            <v>Enese</v>
          </cell>
        </row>
        <row r="827">
          <cell r="A827" t="str">
            <v>Enying</v>
          </cell>
        </row>
        <row r="828">
          <cell r="A828" t="str">
            <v>Eperjes</v>
          </cell>
        </row>
        <row r="829">
          <cell r="A829" t="str">
            <v>Eperjeske</v>
          </cell>
        </row>
        <row r="830">
          <cell r="A830" t="str">
            <v>Eplény</v>
          </cell>
        </row>
        <row r="831">
          <cell r="A831" t="str">
            <v>Epöl</v>
          </cell>
        </row>
        <row r="832">
          <cell r="A832" t="str">
            <v>Ercsi</v>
          </cell>
        </row>
        <row r="833">
          <cell r="A833" t="str">
            <v>Érd</v>
          </cell>
        </row>
        <row r="834">
          <cell r="A834" t="str">
            <v>Erdőbénye</v>
          </cell>
        </row>
        <row r="835">
          <cell r="A835" t="str">
            <v>Erdőhorváti</v>
          </cell>
        </row>
        <row r="836">
          <cell r="A836" t="str">
            <v>Erdőkertes</v>
          </cell>
        </row>
        <row r="837">
          <cell r="A837" t="str">
            <v>Erdőkövesd</v>
          </cell>
        </row>
        <row r="838">
          <cell r="A838" t="str">
            <v>Erdőkürt</v>
          </cell>
        </row>
        <row r="839">
          <cell r="A839" t="str">
            <v>Erdősmárok</v>
          </cell>
        </row>
        <row r="840">
          <cell r="A840" t="str">
            <v>Erdősmecske</v>
          </cell>
        </row>
        <row r="841">
          <cell r="A841" t="str">
            <v>Erdőtarcsa</v>
          </cell>
        </row>
        <row r="842">
          <cell r="A842" t="str">
            <v>Erdőtelek</v>
          </cell>
        </row>
        <row r="843">
          <cell r="A843" t="str">
            <v>Erk</v>
          </cell>
        </row>
        <row r="844">
          <cell r="A844" t="str">
            <v>Érpatak</v>
          </cell>
        </row>
        <row r="845">
          <cell r="A845" t="str">
            <v>Érsekcsanád</v>
          </cell>
        </row>
        <row r="846">
          <cell r="A846" t="str">
            <v>Érsekhalma</v>
          </cell>
        </row>
        <row r="847">
          <cell r="A847" t="str">
            <v>Érsekvadkert</v>
          </cell>
        </row>
        <row r="848">
          <cell r="A848" t="str">
            <v>Értény</v>
          </cell>
        </row>
        <row r="849">
          <cell r="A849" t="str">
            <v>Erzsébet</v>
          </cell>
        </row>
        <row r="850">
          <cell r="A850" t="str">
            <v>Esztár</v>
          </cell>
        </row>
        <row r="851">
          <cell r="A851" t="str">
            <v>Eszteregnye</v>
          </cell>
        </row>
        <row r="852">
          <cell r="A852" t="str">
            <v>Esztergályhorváti</v>
          </cell>
        </row>
        <row r="853">
          <cell r="A853" t="str">
            <v>Esztergom</v>
          </cell>
        </row>
        <row r="854">
          <cell r="A854" t="str">
            <v>Ete</v>
          </cell>
        </row>
        <row r="855">
          <cell r="A855" t="str">
            <v>Etes</v>
          </cell>
        </row>
        <row r="856">
          <cell r="A856" t="str">
            <v>Etyek</v>
          </cell>
        </row>
        <row r="857">
          <cell r="A857" t="str">
            <v>Fábiánháza</v>
          </cell>
        </row>
        <row r="858">
          <cell r="A858" t="str">
            <v>Fábiánsebestyén</v>
          </cell>
        </row>
        <row r="859">
          <cell r="A859" t="str">
            <v>Fácánkert</v>
          </cell>
        </row>
        <row r="860">
          <cell r="A860" t="str">
            <v>Fadd</v>
          </cell>
        </row>
        <row r="861">
          <cell r="A861" t="str">
            <v>Fáj</v>
          </cell>
        </row>
        <row r="862">
          <cell r="A862" t="str">
            <v>Fajsz</v>
          </cell>
        </row>
        <row r="863">
          <cell r="A863" t="str">
            <v>Fancsal</v>
          </cell>
        </row>
        <row r="864">
          <cell r="A864" t="str">
            <v>Farád</v>
          </cell>
        </row>
        <row r="865">
          <cell r="A865" t="str">
            <v>Farkasgyepű</v>
          </cell>
        </row>
        <row r="866">
          <cell r="A866" t="str">
            <v>Farkaslyuk</v>
          </cell>
        </row>
        <row r="867">
          <cell r="A867" t="str">
            <v>Farmos</v>
          </cell>
        </row>
        <row r="868">
          <cell r="A868" t="str">
            <v>Fazekasboda</v>
          </cell>
        </row>
        <row r="869">
          <cell r="A869" t="str">
            <v>Fedémes</v>
          </cell>
        </row>
        <row r="870">
          <cell r="A870" t="str">
            <v>Fegyvernek</v>
          </cell>
        </row>
        <row r="871">
          <cell r="A871" t="str">
            <v>Fehérgyarmat</v>
          </cell>
        </row>
        <row r="872">
          <cell r="A872" t="str">
            <v>Fehértó</v>
          </cell>
        </row>
        <row r="873">
          <cell r="A873" t="str">
            <v>Fehérvárcsurgó</v>
          </cell>
        </row>
        <row r="874">
          <cell r="A874" t="str">
            <v>Feked</v>
          </cell>
        </row>
        <row r="875">
          <cell r="A875" t="str">
            <v>Feketeerdő</v>
          </cell>
        </row>
        <row r="876">
          <cell r="A876" t="str">
            <v>Felcsút</v>
          </cell>
        </row>
        <row r="877">
          <cell r="A877" t="str">
            <v>Feldebrő</v>
          </cell>
        </row>
        <row r="878">
          <cell r="A878" t="str">
            <v>Felgyő</v>
          </cell>
        </row>
        <row r="879">
          <cell r="A879" t="str">
            <v>Felpéc</v>
          </cell>
        </row>
        <row r="880">
          <cell r="A880" t="str">
            <v>Felsőberecki</v>
          </cell>
        </row>
        <row r="881">
          <cell r="A881" t="str">
            <v>Felsőcsatár</v>
          </cell>
        </row>
        <row r="882">
          <cell r="A882" t="str">
            <v>Felsődobsza</v>
          </cell>
        </row>
        <row r="883">
          <cell r="A883" t="str">
            <v>Felsőegerszeg</v>
          </cell>
        </row>
        <row r="884">
          <cell r="A884" t="str">
            <v>Felsőgagy</v>
          </cell>
        </row>
        <row r="885">
          <cell r="A885" t="str">
            <v>Felsőjánosfa</v>
          </cell>
        </row>
        <row r="886">
          <cell r="A886" t="str">
            <v>Felsőkelecsény</v>
          </cell>
        </row>
        <row r="887">
          <cell r="A887" t="str">
            <v>Felsőlajos</v>
          </cell>
        </row>
        <row r="888">
          <cell r="A888" t="str">
            <v>Felsőmarác</v>
          </cell>
        </row>
        <row r="889">
          <cell r="A889" t="str">
            <v>Felsőmocsolád</v>
          </cell>
        </row>
        <row r="890">
          <cell r="A890" t="str">
            <v>Felsőnána</v>
          </cell>
        </row>
        <row r="891">
          <cell r="A891" t="str">
            <v>Felsőnyárád</v>
          </cell>
        </row>
        <row r="892">
          <cell r="A892" t="str">
            <v>Felsőnyék</v>
          </cell>
        </row>
        <row r="893">
          <cell r="A893" t="str">
            <v>Felsőörs</v>
          </cell>
        </row>
        <row r="894">
          <cell r="A894" t="str">
            <v>Felsőpáhok</v>
          </cell>
        </row>
        <row r="895">
          <cell r="A895" t="str">
            <v>Felsőpakony</v>
          </cell>
        </row>
        <row r="896">
          <cell r="A896" t="str">
            <v>Felsőpetény</v>
          </cell>
        </row>
        <row r="897">
          <cell r="A897" t="str">
            <v>Felsőrajk</v>
          </cell>
        </row>
        <row r="898">
          <cell r="A898" t="str">
            <v>Felsőregmec</v>
          </cell>
        </row>
        <row r="899">
          <cell r="A899" t="str">
            <v>Felsőszenterzsébet</v>
          </cell>
        </row>
        <row r="900">
          <cell r="A900" t="str">
            <v>Felsőszentiván</v>
          </cell>
        </row>
        <row r="901">
          <cell r="A901" t="str">
            <v>Felsőszentmárton</v>
          </cell>
        </row>
        <row r="902">
          <cell r="A902" t="str">
            <v>Felsőszölnök</v>
          </cell>
        </row>
        <row r="903">
          <cell r="A903" t="str">
            <v>Felsőtárkány</v>
          </cell>
        </row>
        <row r="904">
          <cell r="A904" t="str">
            <v>Felsőtelekes</v>
          </cell>
        </row>
        <row r="905">
          <cell r="A905" t="str">
            <v>Felsőtold</v>
          </cell>
        </row>
        <row r="906">
          <cell r="A906" t="str">
            <v>Felsővadász</v>
          </cell>
        </row>
        <row r="907">
          <cell r="A907" t="str">
            <v>Felsőzsolca</v>
          </cell>
        </row>
        <row r="908">
          <cell r="A908" t="str">
            <v>Fényeslitke</v>
          </cell>
        </row>
        <row r="909">
          <cell r="A909" t="str">
            <v>Fenyőfő</v>
          </cell>
        </row>
        <row r="910">
          <cell r="A910" t="str">
            <v>Ferencszállás</v>
          </cell>
        </row>
        <row r="911">
          <cell r="A911" t="str">
            <v>Fertőboz</v>
          </cell>
        </row>
        <row r="912">
          <cell r="A912" t="str">
            <v>Fertőd</v>
          </cell>
        </row>
        <row r="913">
          <cell r="A913" t="str">
            <v>Fertőendréd</v>
          </cell>
        </row>
        <row r="914">
          <cell r="A914" t="str">
            <v>Fertőhomok</v>
          </cell>
        </row>
        <row r="915">
          <cell r="A915" t="str">
            <v>Fertőrákos</v>
          </cell>
        </row>
        <row r="916">
          <cell r="A916" t="str">
            <v>Fertőszentmiklós</v>
          </cell>
        </row>
        <row r="917">
          <cell r="A917" t="str">
            <v>Fertőszéplak</v>
          </cell>
        </row>
        <row r="918">
          <cell r="A918" t="str">
            <v>Fiad</v>
          </cell>
        </row>
        <row r="919">
          <cell r="A919" t="str">
            <v>Filkeháza</v>
          </cell>
        </row>
        <row r="920">
          <cell r="A920" t="str">
            <v>Fityeház</v>
          </cell>
        </row>
        <row r="921">
          <cell r="A921" t="str">
            <v>Foktő</v>
          </cell>
        </row>
        <row r="922">
          <cell r="A922" t="str">
            <v>Folyás</v>
          </cell>
        </row>
        <row r="923">
          <cell r="A923" t="str">
            <v>Fonó</v>
          </cell>
        </row>
        <row r="924">
          <cell r="A924" t="str">
            <v>Fony</v>
          </cell>
        </row>
        <row r="925">
          <cell r="A925" t="str">
            <v>Fonyód</v>
          </cell>
        </row>
        <row r="926">
          <cell r="A926" t="str">
            <v>Forráskút</v>
          </cell>
        </row>
        <row r="927">
          <cell r="A927" t="str">
            <v>Forró</v>
          </cell>
        </row>
        <row r="928">
          <cell r="A928" t="str">
            <v>Fót</v>
          </cell>
        </row>
        <row r="929">
          <cell r="A929" t="str">
            <v>Földeák</v>
          </cell>
        </row>
        <row r="930">
          <cell r="A930" t="str">
            <v>Földes</v>
          </cell>
        </row>
        <row r="931">
          <cell r="A931" t="str">
            <v>Főnyed</v>
          </cell>
        </row>
        <row r="932">
          <cell r="A932" t="str">
            <v>Fulókércs</v>
          </cell>
        </row>
        <row r="933">
          <cell r="A933" t="str">
            <v>Furta</v>
          </cell>
        </row>
        <row r="934">
          <cell r="A934" t="str">
            <v>Füle</v>
          </cell>
        </row>
        <row r="935">
          <cell r="A935" t="str">
            <v>Fülesd</v>
          </cell>
        </row>
        <row r="936">
          <cell r="A936" t="str">
            <v>Fülöp</v>
          </cell>
        </row>
        <row r="937">
          <cell r="A937" t="str">
            <v>Fülöpháza</v>
          </cell>
        </row>
        <row r="938">
          <cell r="A938" t="str">
            <v>Fülöpjakab</v>
          </cell>
        </row>
        <row r="939">
          <cell r="A939" t="str">
            <v>Fülöpszállás</v>
          </cell>
        </row>
        <row r="940">
          <cell r="A940" t="str">
            <v>Fülpösdaróc</v>
          </cell>
        </row>
        <row r="941">
          <cell r="A941" t="str">
            <v>Fürged</v>
          </cell>
        </row>
        <row r="942">
          <cell r="A942" t="str">
            <v>Füzér</v>
          </cell>
        </row>
        <row r="943">
          <cell r="A943" t="str">
            <v>Füzérkajata</v>
          </cell>
        </row>
        <row r="944">
          <cell r="A944" t="str">
            <v>Füzérkomlós</v>
          </cell>
        </row>
        <row r="945">
          <cell r="A945" t="str">
            <v>Füzérradvány</v>
          </cell>
        </row>
        <row r="946">
          <cell r="A946" t="str">
            <v>Füzesabony</v>
          </cell>
        </row>
        <row r="947">
          <cell r="A947" t="str">
            <v>Füzesgyarmat</v>
          </cell>
        </row>
        <row r="948">
          <cell r="A948" t="str">
            <v>Fűzvölgy</v>
          </cell>
        </row>
        <row r="949">
          <cell r="A949" t="str">
            <v>Gáborján</v>
          </cell>
        </row>
        <row r="950">
          <cell r="A950" t="str">
            <v>Gáborjánháza</v>
          </cell>
        </row>
        <row r="951">
          <cell r="A951" t="str">
            <v>Gacsály</v>
          </cell>
        </row>
        <row r="952">
          <cell r="A952" t="str">
            <v>Gadács</v>
          </cell>
        </row>
        <row r="953">
          <cell r="A953" t="str">
            <v>Gadány</v>
          </cell>
        </row>
        <row r="954">
          <cell r="A954" t="str">
            <v>Gadna</v>
          </cell>
        </row>
        <row r="955">
          <cell r="A955" t="str">
            <v>Gádoros</v>
          </cell>
        </row>
        <row r="956">
          <cell r="A956" t="str">
            <v>Gagyapáti</v>
          </cell>
        </row>
        <row r="957">
          <cell r="A957" t="str">
            <v>Gagybátor</v>
          </cell>
        </row>
        <row r="958">
          <cell r="A958" t="str">
            <v>Gagyvendégi</v>
          </cell>
        </row>
        <row r="959">
          <cell r="A959" t="str">
            <v>Galambok</v>
          </cell>
        </row>
        <row r="960">
          <cell r="A960" t="str">
            <v>Galgaguta</v>
          </cell>
        </row>
        <row r="961">
          <cell r="A961" t="str">
            <v>Galgagyörk</v>
          </cell>
        </row>
        <row r="962">
          <cell r="A962" t="str">
            <v>Galgahévíz</v>
          </cell>
        </row>
        <row r="963">
          <cell r="A963" t="str">
            <v>Galgamácsa</v>
          </cell>
        </row>
        <row r="964">
          <cell r="A964" t="str">
            <v>Gálosfa</v>
          </cell>
        </row>
        <row r="965">
          <cell r="A965" t="str">
            <v>Galvács</v>
          </cell>
        </row>
        <row r="966">
          <cell r="A966" t="str">
            <v>Gamás</v>
          </cell>
        </row>
        <row r="967">
          <cell r="A967" t="str">
            <v>Ganna</v>
          </cell>
        </row>
        <row r="968">
          <cell r="A968" t="str">
            <v>Gánt</v>
          </cell>
        </row>
        <row r="969">
          <cell r="A969" t="str">
            <v>Gara</v>
          </cell>
        </row>
        <row r="970">
          <cell r="A970" t="str">
            <v>Garáb</v>
          </cell>
        </row>
        <row r="971">
          <cell r="A971" t="str">
            <v>Garabonc</v>
          </cell>
        </row>
        <row r="972">
          <cell r="A972" t="str">
            <v>Garadna</v>
          </cell>
        </row>
        <row r="973">
          <cell r="A973" t="str">
            <v>Garbolc</v>
          </cell>
        </row>
        <row r="974">
          <cell r="A974" t="str">
            <v>Gárdony</v>
          </cell>
        </row>
        <row r="975">
          <cell r="A975" t="str">
            <v>Garé</v>
          </cell>
        </row>
        <row r="976">
          <cell r="A976" t="str">
            <v>Gasztony</v>
          </cell>
        </row>
        <row r="977">
          <cell r="A977" t="str">
            <v>Gátér</v>
          </cell>
        </row>
        <row r="978">
          <cell r="A978" t="str">
            <v>Gávavencsellő</v>
          </cell>
        </row>
        <row r="979">
          <cell r="A979" t="str">
            <v>Géberjén</v>
          </cell>
        </row>
        <row r="980">
          <cell r="A980" t="str">
            <v>Gecse</v>
          </cell>
        </row>
        <row r="981">
          <cell r="A981" t="str">
            <v>Géderlak</v>
          </cell>
        </row>
        <row r="982">
          <cell r="A982" t="str">
            <v>Gégény</v>
          </cell>
        </row>
        <row r="983">
          <cell r="A983" t="str">
            <v>Gelej</v>
          </cell>
        </row>
        <row r="984">
          <cell r="A984" t="str">
            <v>Gelénes</v>
          </cell>
        </row>
        <row r="985">
          <cell r="A985" t="str">
            <v>Gellénháza</v>
          </cell>
        </row>
        <row r="986">
          <cell r="A986" t="str">
            <v>Gelse</v>
          </cell>
        </row>
        <row r="987">
          <cell r="A987" t="str">
            <v>Gelsesziget</v>
          </cell>
        </row>
        <row r="988">
          <cell r="A988" t="str">
            <v>Gemzse</v>
          </cell>
        </row>
        <row r="989">
          <cell r="A989" t="str">
            <v>Gencsapáti</v>
          </cell>
        </row>
        <row r="990">
          <cell r="A990" t="str">
            <v>Gérce</v>
          </cell>
        </row>
        <row r="991">
          <cell r="A991" t="str">
            <v>Gerde</v>
          </cell>
        </row>
        <row r="992">
          <cell r="A992" t="str">
            <v>Gerendás</v>
          </cell>
        </row>
        <row r="993">
          <cell r="A993" t="str">
            <v>Gerényes</v>
          </cell>
        </row>
        <row r="994">
          <cell r="A994" t="str">
            <v>Geresdlak</v>
          </cell>
        </row>
        <row r="995">
          <cell r="A995" t="str">
            <v>Gerjen</v>
          </cell>
        </row>
        <row r="996">
          <cell r="A996" t="str">
            <v>Gersekarát</v>
          </cell>
        </row>
        <row r="997">
          <cell r="A997" t="str">
            <v>Geszt</v>
          </cell>
        </row>
        <row r="998">
          <cell r="A998" t="str">
            <v>Gesztely</v>
          </cell>
        </row>
        <row r="999">
          <cell r="A999" t="str">
            <v>Geszteréd</v>
          </cell>
        </row>
        <row r="1000">
          <cell r="A1000" t="str">
            <v>Gétye</v>
          </cell>
        </row>
        <row r="1001">
          <cell r="A1001" t="str">
            <v>Gibárt</v>
          </cell>
        </row>
        <row r="1002">
          <cell r="A1002" t="str">
            <v>Gic</v>
          </cell>
        </row>
        <row r="1003">
          <cell r="A1003" t="str">
            <v>Gige</v>
          </cell>
        </row>
        <row r="1004">
          <cell r="A1004" t="str">
            <v>Gilvánfa</v>
          </cell>
        </row>
        <row r="1005">
          <cell r="A1005" t="str">
            <v>Girincs</v>
          </cell>
        </row>
        <row r="1006">
          <cell r="A1006" t="str">
            <v>Gógánfa</v>
          </cell>
        </row>
        <row r="1007">
          <cell r="A1007" t="str">
            <v>Golop</v>
          </cell>
        </row>
        <row r="1008">
          <cell r="A1008" t="str">
            <v>Gomba</v>
          </cell>
        </row>
        <row r="1009">
          <cell r="A1009" t="str">
            <v>Gombosszeg</v>
          </cell>
        </row>
        <row r="1010">
          <cell r="A1010" t="str">
            <v>Gór</v>
          </cell>
        </row>
        <row r="1011">
          <cell r="A1011" t="str">
            <v>Gordisa</v>
          </cell>
        </row>
        <row r="1012">
          <cell r="A1012" t="str">
            <v>Gosztola</v>
          </cell>
        </row>
        <row r="1013">
          <cell r="A1013" t="str">
            <v>Göd</v>
          </cell>
        </row>
        <row r="1014">
          <cell r="A1014" t="str">
            <v>Gödöllő</v>
          </cell>
        </row>
        <row r="1015">
          <cell r="A1015" t="str">
            <v>Gödre</v>
          </cell>
        </row>
        <row r="1016">
          <cell r="A1016" t="str">
            <v>Gölle</v>
          </cell>
        </row>
        <row r="1017">
          <cell r="A1017" t="str">
            <v>Gömörszőlős</v>
          </cell>
        </row>
        <row r="1018">
          <cell r="A1018" t="str">
            <v>Gönc</v>
          </cell>
        </row>
        <row r="1019">
          <cell r="A1019" t="str">
            <v>Göncruszka</v>
          </cell>
        </row>
        <row r="1020">
          <cell r="A1020" t="str">
            <v>Gönyű</v>
          </cell>
        </row>
        <row r="1021">
          <cell r="A1021" t="str">
            <v>Görbeháza</v>
          </cell>
        </row>
        <row r="1022">
          <cell r="A1022" t="str">
            <v>Görcsöny</v>
          </cell>
        </row>
        <row r="1023">
          <cell r="A1023" t="str">
            <v>Görcsönydoboka</v>
          </cell>
        </row>
        <row r="1024">
          <cell r="A1024" t="str">
            <v>Görgeteg</v>
          </cell>
        </row>
        <row r="1025">
          <cell r="A1025" t="str">
            <v>Gősfa</v>
          </cell>
        </row>
        <row r="1026">
          <cell r="A1026" t="str">
            <v>Grábóc</v>
          </cell>
        </row>
        <row r="1027">
          <cell r="A1027" t="str">
            <v>Gulács</v>
          </cell>
        </row>
        <row r="1028">
          <cell r="A1028" t="str">
            <v>Gutorfölde</v>
          </cell>
        </row>
        <row r="1029">
          <cell r="A1029" t="str">
            <v>Gyál</v>
          </cell>
        </row>
        <row r="1030">
          <cell r="A1030" t="str">
            <v>Gyalóka</v>
          </cell>
        </row>
        <row r="1031">
          <cell r="A1031" t="str">
            <v>Gyanógeregye</v>
          </cell>
        </row>
        <row r="1032">
          <cell r="A1032" t="str">
            <v>Gyarmat</v>
          </cell>
        </row>
        <row r="1033">
          <cell r="A1033" t="str">
            <v>Gyékényes</v>
          </cell>
        </row>
        <row r="1034">
          <cell r="A1034" t="str">
            <v>Gyenesdiás</v>
          </cell>
        </row>
        <row r="1035">
          <cell r="A1035" t="str">
            <v>Gyepükaján</v>
          </cell>
        </row>
        <row r="1036">
          <cell r="A1036" t="str">
            <v>Gyermely</v>
          </cell>
        </row>
        <row r="1037">
          <cell r="A1037" t="str">
            <v>Gyód</v>
          </cell>
        </row>
        <row r="1038">
          <cell r="A1038" t="str">
            <v>Gyomaendrőd</v>
          </cell>
        </row>
        <row r="1039">
          <cell r="A1039" t="str">
            <v>Gyóró</v>
          </cell>
        </row>
        <row r="1040">
          <cell r="A1040" t="str">
            <v>Gyömöre</v>
          </cell>
        </row>
        <row r="1041">
          <cell r="A1041" t="str">
            <v>Gyömrő</v>
          </cell>
        </row>
        <row r="1042">
          <cell r="A1042" t="str">
            <v>Gyöngyfa</v>
          </cell>
        </row>
        <row r="1043">
          <cell r="A1043" t="str">
            <v>Gyöngyös</v>
          </cell>
        </row>
        <row r="1044">
          <cell r="A1044" t="str">
            <v>Gyöngyösfalu</v>
          </cell>
        </row>
        <row r="1045">
          <cell r="A1045" t="str">
            <v>Gyöngyöshalász</v>
          </cell>
        </row>
        <row r="1046">
          <cell r="A1046" t="str">
            <v>Gyöngyösmellék</v>
          </cell>
        </row>
        <row r="1047">
          <cell r="A1047" t="str">
            <v>Gyöngyösoroszi</v>
          </cell>
        </row>
        <row r="1048">
          <cell r="A1048" t="str">
            <v>Gyöngyöspata</v>
          </cell>
        </row>
        <row r="1049">
          <cell r="A1049" t="str">
            <v>Gyöngyössolymos</v>
          </cell>
        </row>
        <row r="1050">
          <cell r="A1050" t="str">
            <v>Gyöngyöstarján</v>
          </cell>
        </row>
        <row r="1051">
          <cell r="A1051" t="str">
            <v>Gyönk</v>
          </cell>
        </row>
        <row r="1052">
          <cell r="A1052" t="str">
            <v>Győr</v>
          </cell>
        </row>
        <row r="1053">
          <cell r="A1053" t="str">
            <v>Győrasszonyfa</v>
          </cell>
        </row>
        <row r="1054">
          <cell r="A1054" t="str">
            <v>Györe</v>
          </cell>
        </row>
        <row r="1055">
          <cell r="A1055" t="str">
            <v>Györgytarló</v>
          </cell>
        </row>
        <row r="1056">
          <cell r="A1056" t="str">
            <v>Györköny</v>
          </cell>
        </row>
        <row r="1057">
          <cell r="A1057" t="str">
            <v>Győrladamér</v>
          </cell>
        </row>
        <row r="1058">
          <cell r="A1058" t="str">
            <v>Győröcske</v>
          </cell>
        </row>
        <row r="1059">
          <cell r="A1059" t="str">
            <v>Győrság</v>
          </cell>
        </row>
        <row r="1060">
          <cell r="A1060" t="str">
            <v>Győrsövényház</v>
          </cell>
        </row>
        <row r="1061">
          <cell r="A1061" t="str">
            <v>Győrszemere</v>
          </cell>
        </row>
        <row r="1062">
          <cell r="A1062" t="str">
            <v>Győrtelek</v>
          </cell>
        </row>
        <row r="1063">
          <cell r="A1063" t="str">
            <v>Győrújbarát</v>
          </cell>
        </row>
        <row r="1064">
          <cell r="A1064" t="str">
            <v>Győrújfalu</v>
          </cell>
        </row>
        <row r="1065">
          <cell r="A1065" t="str">
            <v>Győrvár</v>
          </cell>
        </row>
        <row r="1066">
          <cell r="A1066" t="str">
            <v>Győrzámoly</v>
          </cell>
        </row>
        <row r="1067">
          <cell r="A1067" t="str">
            <v>Gyugy</v>
          </cell>
        </row>
        <row r="1068">
          <cell r="A1068" t="str">
            <v>Gyula</v>
          </cell>
        </row>
        <row r="1069">
          <cell r="A1069" t="str">
            <v>Gyulaháza</v>
          </cell>
        </row>
        <row r="1070">
          <cell r="A1070" t="str">
            <v>Gyulaj</v>
          </cell>
        </row>
        <row r="1071">
          <cell r="A1071" t="str">
            <v>Gyulakeszi</v>
          </cell>
        </row>
        <row r="1072">
          <cell r="A1072" t="str">
            <v>Gyúró</v>
          </cell>
        </row>
        <row r="1073">
          <cell r="A1073" t="str">
            <v>Gyügye</v>
          </cell>
        </row>
        <row r="1074">
          <cell r="A1074" t="str">
            <v>Gyüre</v>
          </cell>
        </row>
        <row r="1075">
          <cell r="A1075" t="str">
            <v>Gyűrűs</v>
          </cell>
        </row>
        <row r="1076">
          <cell r="A1076" t="str">
            <v>Hács</v>
          </cell>
        </row>
        <row r="1077">
          <cell r="A1077" t="str">
            <v>Hagyárosbörönd</v>
          </cell>
        </row>
        <row r="1078">
          <cell r="A1078" t="str">
            <v>Hahót</v>
          </cell>
        </row>
        <row r="1079">
          <cell r="A1079" t="str">
            <v>Hajdúbagos</v>
          </cell>
        </row>
        <row r="1080">
          <cell r="A1080" t="str">
            <v>Hajdúböszörmény</v>
          </cell>
        </row>
        <row r="1081">
          <cell r="A1081" t="str">
            <v>Hajdúdorog</v>
          </cell>
        </row>
        <row r="1082">
          <cell r="A1082" t="str">
            <v>Hajdúhadház</v>
          </cell>
        </row>
        <row r="1083">
          <cell r="A1083" t="str">
            <v>Hajdúnánás</v>
          </cell>
        </row>
        <row r="1084">
          <cell r="A1084" t="str">
            <v>Hajdúsámson</v>
          </cell>
        </row>
        <row r="1085">
          <cell r="A1085" t="str">
            <v>Hajdúszoboszló</v>
          </cell>
        </row>
        <row r="1086">
          <cell r="A1086" t="str">
            <v>Hajdúszovát</v>
          </cell>
        </row>
        <row r="1087">
          <cell r="A1087" t="str">
            <v>Hajmás</v>
          </cell>
        </row>
        <row r="1088">
          <cell r="A1088" t="str">
            <v>Hajmáskér</v>
          </cell>
        </row>
        <row r="1089">
          <cell r="A1089" t="str">
            <v>Hajós</v>
          </cell>
        </row>
        <row r="1090">
          <cell r="A1090" t="str">
            <v>Halastó</v>
          </cell>
        </row>
        <row r="1091">
          <cell r="A1091" t="str">
            <v>Halászi</v>
          </cell>
        </row>
        <row r="1092">
          <cell r="A1092" t="str">
            <v>Halásztelek</v>
          </cell>
        </row>
        <row r="1093">
          <cell r="A1093" t="str">
            <v>Halimba</v>
          </cell>
        </row>
        <row r="1094">
          <cell r="A1094" t="str">
            <v>Halmaj</v>
          </cell>
        </row>
        <row r="1095">
          <cell r="A1095" t="str">
            <v>Halmajugra</v>
          </cell>
        </row>
        <row r="1096">
          <cell r="A1096" t="str">
            <v>Halogy</v>
          </cell>
        </row>
        <row r="1097">
          <cell r="A1097" t="str">
            <v>Hangács</v>
          </cell>
        </row>
        <row r="1098">
          <cell r="A1098" t="str">
            <v>Hangony</v>
          </cell>
        </row>
        <row r="1099">
          <cell r="A1099" t="str">
            <v>Hantos</v>
          </cell>
        </row>
        <row r="1100">
          <cell r="A1100" t="str">
            <v>Harasztifalu</v>
          </cell>
        </row>
        <row r="1101">
          <cell r="A1101" t="str">
            <v>Harc</v>
          </cell>
        </row>
        <row r="1102">
          <cell r="A1102" t="str">
            <v>Harka</v>
          </cell>
        </row>
        <row r="1103">
          <cell r="A1103" t="str">
            <v>Harkakötöny</v>
          </cell>
        </row>
        <row r="1104">
          <cell r="A1104" t="str">
            <v>Harkány</v>
          </cell>
        </row>
        <row r="1105">
          <cell r="A1105" t="str">
            <v>Háromfa</v>
          </cell>
        </row>
        <row r="1106">
          <cell r="A1106" t="str">
            <v>Háromhuta</v>
          </cell>
        </row>
        <row r="1107">
          <cell r="A1107" t="str">
            <v>Harsány</v>
          </cell>
        </row>
        <row r="1108">
          <cell r="A1108" t="str">
            <v>Hárskút</v>
          </cell>
        </row>
        <row r="1109">
          <cell r="A1109" t="str">
            <v>Harta</v>
          </cell>
        </row>
        <row r="1110">
          <cell r="A1110" t="str">
            <v>Hásságy</v>
          </cell>
        </row>
        <row r="1111">
          <cell r="A1111" t="str">
            <v>Hatvan</v>
          </cell>
        </row>
        <row r="1112">
          <cell r="A1112" t="str">
            <v>Hédervár</v>
          </cell>
        </row>
        <row r="1113">
          <cell r="A1113" t="str">
            <v>Hedrehely</v>
          </cell>
        </row>
        <row r="1114">
          <cell r="A1114" t="str">
            <v>Hegyesd</v>
          </cell>
        </row>
        <row r="1115">
          <cell r="A1115" t="str">
            <v>Hegyeshalom</v>
          </cell>
        </row>
        <row r="1116">
          <cell r="A1116" t="str">
            <v>Hegyfalu</v>
          </cell>
        </row>
        <row r="1117">
          <cell r="A1117" t="str">
            <v>Hegyháthodász</v>
          </cell>
        </row>
        <row r="1118">
          <cell r="A1118" t="str">
            <v>Hegyhátmaróc</v>
          </cell>
        </row>
        <row r="1119">
          <cell r="A1119" t="str">
            <v>Hegyhátsál</v>
          </cell>
        </row>
        <row r="1120">
          <cell r="A1120" t="str">
            <v>Hegyhátszentjakab</v>
          </cell>
        </row>
        <row r="1121">
          <cell r="A1121" t="str">
            <v>Hegyhátszentmárton</v>
          </cell>
        </row>
        <row r="1122">
          <cell r="A1122" t="str">
            <v>Hegyhátszentpéter</v>
          </cell>
        </row>
        <row r="1123">
          <cell r="A1123" t="str">
            <v>Hegykő</v>
          </cell>
        </row>
        <row r="1124">
          <cell r="A1124" t="str">
            <v>Hegymagas</v>
          </cell>
        </row>
        <row r="1125">
          <cell r="A1125" t="str">
            <v>Hegymeg</v>
          </cell>
        </row>
        <row r="1126">
          <cell r="A1126" t="str">
            <v>Hegyszentmárton</v>
          </cell>
        </row>
        <row r="1127">
          <cell r="A1127" t="str">
            <v>Héhalom</v>
          </cell>
        </row>
        <row r="1128">
          <cell r="A1128" t="str">
            <v>Hejce</v>
          </cell>
        </row>
        <row r="1129">
          <cell r="A1129" t="str">
            <v>Hejőbába</v>
          </cell>
        </row>
        <row r="1130">
          <cell r="A1130" t="str">
            <v>Hejőkeresztúr</v>
          </cell>
        </row>
        <row r="1131">
          <cell r="A1131" t="str">
            <v>Hejőkürt</v>
          </cell>
        </row>
        <row r="1132">
          <cell r="A1132" t="str">
            <v>Hejőpapi</v>
          </cell>
        </row>
        <row r="1133">
          <cell r="A1133" t="str">
            <v>Hejőszalonta</v>
          </cell>
        </row>
        <row r="1134">
          <cell r="A1134" t="str">
            <v>Helesfa</v>
          </cell>
        </row>
        <row r="1135">
          <cell r="A1135" t="str">
            <v>Helvécia</v>
          </cell>
        </row>
        <row r="1136">
          <cell r="A1136" t="str">
            <v>Hencida</v>
          </cell>
        </row>
        <row r="1137">
          <cell r="A1137" t="str">
            <v>Hencse</v>
          </cell>
        </row>
        <row r="1138">
          <cell r="A1138" t="str">
            <v>Herceghalom</v>
          </cell>
        </row>
        <row r="1139">
          <cell r="A1139" t="str">
            <v>Hercegkút</v>
          </cell>
        </row>
        <row r="1140">
          <cell r="A1140" t="str">
            <v>Hercegszántó</v>
          </cell>
        </row>
        <row r="1141">
          <cell r="A1141" t="str">
            <v>Heréd</v>
          </cell>
        </row>
        <row r="1142">
          <cell r="A1142" t="str">
            <v>Héreg</v>
          </cell>
        </row>
        <row r="1143">
          <cell r="A1143" t="str">
            <v>Herencsény</v>
          </cell>
        </row>
        <row r="1144">
          <cell r="A1144" t="str">
            <v>Herend</v>
          </cell>
        </row>
        <row r="1145">
          <cell r="A1145" t="str">
            <v>Heresznye</v>
          </cell>
        </row>
        <row r="1146">
          <cell r="A1146" t="str">
            <v>Hermánszeg</v>
          </cell>
        </row>
        <row r="1147">
          <cell r="A1147" t="str">
            <v>Hernád</v>
          </cell>
        </row>
        <row r="1148">
          <cell r="A1148" t="str">
            <v>Hernádbűd</v>
          </cell>
        </row>
        <row r="1149">
          <cell r="A1149" t="str">
            <v>Hernádcéce</v>
          </cell>
        </row>
        <row r="1150">
          <cell r="A1150" t="str">
            <v>Hernádkak</v>
          </cell>
        </row>
        <row r="1151">
          <cell r="A1151" t="str">
            <v>Hernádkércs</v>
          </cell>
        </row>
        <row r="1152">
          <cell r="A1152" t="str">
            <v>Hernádnémeti</v>
          </cell>
        </row>
        <row r="1153">
          <cell r="A1153" t="str">
            <v>Hernádpetri</v>
          </cell>
        </row>
        <row r="1154">
          <cell r="A1154" t="str">
            <v>Hernádszentandrás</v>
          </cell>
        </row>
        <row r="1155">
          <cell r="A1155" t="str">
            <v>Hernádszurdok</v>
          </cell>
        </row>
        <row r="1156">
          <cell r="A1156" t="str">
            <v>Hernádvécse</v>
          </cell>
        </row>
        <row r="1157">
          <cell r="A1157" t="str">
            <v>Hernyék</v>
          </cell>
        </row>
        <row r="1158">
          <cell r="A1158" t="str">
            <v>Hét</v>
          </cell>
        </row>
        <row r="1159">
          <cell r="A1159" t="str">
            <v>Hetefejércse</v>
          </cell>
        </row>
        <row r="1160">
          <cell r="A1160" t="str">
            <v>Hetes</v>
          </cell>
        </row>
        <row r="1161">
          <cell r="A1161" t="str">
            <v>Hetvehely</v>
          </cell>
        </row>
        <row r="1162">
          <cell r="A1162" t="str">
            <v>Hetyefő</v>
          </cell>
        </row>
        <row r="1163">
          <cell r="A1163" t="str">
            <v>Heves</v>
          </cell>
        </row>
        <row r="1164">
          <cell r="A1164" t="str">
            <v>Hevesaranyos</v>
          </cell>
        </row>
        <row r="1165">
          <cell r="A1165" t="str">
            <v>Hevesvezekény</v>
          </cell>
        </row>
        <row r="1166">
          <cell r="A1166" t="str">
            <v>Hévíz</v>
          </cell>
        </row>
        <row r="1167">
          <cell r="A1167" t="str">
            <v>Hévízgyörk</v>
          </cell>
        </row>
        <row r="1168">
          <cell r="A1168" t="str">
            <v>Hidas</v>
          </cell>
        </row>
        <row r="1169">
          <cell r="A1169" t="str">
            <v>Hidasnémeti</v>
          </cell>
        </row>
        <row r="1170">
          <cell r="A1170" t="str">
            <v>Hidegkút</v>
          </cell>
        </row>
        <row r="1171">
          <cell r="A1171" t="str">
            <v>Hidegség</v>
          </cell>
        </row>
        <row r="1172">
          <cell r="A1172" t="str">
            <v>Hidvégardó</v>
          </cell>
        </row>
        <row r="1173">
          <cell r="A1173" t="str">
            <v>Himesháza</v>
          </cell>
        </row>
        <row r="1174">
          <cell r="A1174" t="str">
            <v>Himod</v>
          </cell>
        </row>
        <row r="1175">
          <cell r="A1175" t="str">
            <v>Hirics</v>
          </cell>
        </row>
        <row r="1176">
          <cell r="A1176" t="str">
            <v>Hobol</v>
          </cell>
        </row>
        <row r="1177">
          <cell r="A1177" t="str">
            <v>Hodász</v>
          </cell>
        </row>
        <row r="1178">
          <cell r="A1178" t="str">
            <v>Hódmezővásárhely</v>
          </cell>
        </row>
        <row r="1179">
          <cell r="A1179" t="str">
            <v>Hollád</v>
          </cell>
        </row>
        <row r="1180">
          <cell r="A1180" t="str">
            <v>Hollóháza</v>
          </cell>
        </row>
        <row r="1181">
          <cell r="A1181" t="str">
            <v>Hollókő</v>
          </cell>
        </row>
        <row r="1182">
          <cell r="A1182" t="str">
            <v>Homokbödöge</v>
          </cell>
        </row>
        <row r="1183">
          <cell r="A1183" t="str">
            <v>Homokkomárom</v>
          </cell>
        </row>
        <row r="1184">
          <cell r="A1184" t="str">
            <v>Homokmégy</v>
          </cell>
        </row>
        <row r="1185">
          <cell r="A1185" t="str">
            <v>Homokszentgyörgy</v>
          </cell>
        </row>
        <row r="1186">
          <cell r="A1186" t="str">
            <v>Homorúd</v>
          </cell>
        </row>
        <row r="1187">
          <cell r="A1187" t="str">
            <v>Homrogd</v>
          </cell>
        </row>
        <row r="1188">
          <cell r="A1188" t="str">
            <v>Hont</v>
          </cell>
        </row>
        <row r="1189">
          <cell r="A1189" t="str">
            <v>Horpács</v>
          </cell>
        </row>
        <row r="1190">
          <cell r="A1190" t="str">
            <v>Hort</v>
          </cell>
        </row>
        <row r="1191">
          <cell r="A1191" t="str">
            <v>Hortobágy</v>
          </cell>
        </row>
        <row r="1192">
          <cell r="A1192" t="str">
            <v>Horváthertelend</v>
          </cell>
        </row>
        <row r="1193">
          <cell r="A1193" t="str">
            <v>Horvátlövő</v>
          </cell>
        </row>
        <row r="1194">
          <cell r="A1194" t="str">
            <v>Horvátzsidány</v>
          </cell>
        </row>
        <row r="1195">
          <cell r="A1195" t="str">
            <v>Hosszúhetény</v>
          </cell>
        </row>
        <row r="1196">
          <cell r="A1196" t="str">
            <v>Hosszúpályi</v>
          </cell>
        </row>
        <row r="1197">
          <cell r="A1197" t="str">
            <v>Hosszúpereszteg</v>
          </cell>
        </row>
        <row r="1198">
          <cell r="A1198" t="str">
            <v>Hosszúvíz</v>
          </cell>
        </row>
        <row r="1199">
          <cell r="A1199" t="str">
            <v>Hosszúvölgy</v>
          </cell>
        </row>
        <row r="1200">
          <cell r="A1200" t="str">
            <v>Hosztót</v>
          </cell>
        </row>
        <row r="1201">
          <cell r="A1201" t="str">
            <v>Hottó</v>
          </cell>
        </row>
        <row r="1202">
          <cell r="A1202" t="str">
            <v>Hőgyész</v>
          </cell>
        </row>
        <row r="1203">
          <cell r="A1203" t="str">
            <v>Hövej</v>
          </cell>
        </row>
        <row r="1204">
          <cell r="A1204" t="str">
            <v>Hugyag</v>
          </cell>
        </row>
        <row r="1205">
          <cell r="A1205" t="str">
            <v>Hunya</v>
          </cell>
        </row>
        <row r="1206">
          <cell r="A1206" t="str">
            <v>Hunyadfalva</v>
          </cell>
        </row>
        <row r="1207">
          <cell r="A1207" t="str">
            <v>Husztót</v>
          </cell>
        </row>
        <row r="1208">
          <cell r="A1208" t="str">
            <v>Ibafa</v>
          </cell>
        </row>
        <row r="1209">
          <cell r="A1209" t="str">
            <v>Iborfia</v>
          </cell>
        </row>
        <row r="1210">
          <cell r="A1210" t="str">
            <v>Ibrány</v>
          </cell>
        </row>
        <row r="1211">
          <cell r="A1211" t="str">
            <v>Igal</v>
          </cell>
        </row>
        <row r="1212">
          <cell r="A1212" t="str">
            <v>Igar</v>
          </cell>
        </row>
        <row r="1213">
          <cell r="A1213" t="str">
            <v>Igrici</v>
          </cell>
        </row>
        <row r="1214">
          <cell r="A1214" t="str">
            <v>Iharos</v>
          </cell>
        </row>
        <row r="1215">
          <cell r="A1215" t="str">
            <v>Iharosberény</v>
          </cell>
        </row>
        <row r="1216">
          <cell r="A1216" t="str">
            <v>Ikervár</v>
          </cell>
        </row>
        <row r="1217">
          <cell r="A1217" t="str">
            <v>Iklad</v>
          </cell>
        </row>
        <row r="1218">
          <cell r="A1218" t="str">
            <v>Iklanberény</v>
          </cell>
        </row>
        <row r="1219">
          <cell r="A1219" t="str">
            <v>Iklódbördőce</v>
          </cell>
        </row>
        <row r="1220">
          <cell r="A1220" t="str">
            <v>Ikrény</v>
          </cell>
        </row>
        <row r="1221">
          <cell r="A1221" t="str">
            <v>Iliny</v>
          </cell>
        </row>
        <row r="1222">
          <cell r="A1222" t="str">
            <v>Ilk</v>
          </cell>
        </row>
        <row r="1223">
          <cell r="A1223" t="str">
            <v>Illocska</v>
          </cell>
        </row>
        <row r="1224">
          <cell r="A1224" t="str">
            <v>Imola</v>
          </cell>
        </row>
        <row r="1225">
          <cell r="A1225" t="str">
            <v>Imrehegy</v>
          </cell>
        </row>
        <row r="1226">
          <cell r="A1226" t="str">
            <v>Ináncs</v>
          </cell>
        </row>
        <row r="1227">
          <cell r="A1227" t="str">
            <v>Inárcs</v>
          </cell>
        </row>
        <row r="1228">
          <cell r="A1228" t="str">
            <v>Inke</v>
          </cell>
        </row>
        <row r="1229">
          <cell r="A1229" t="str">
            <v>Ipacsfa</v>
          </cell>
        </row>
        <row r="1230">
          <cell r="A1230" t="str">
            <v>Ipolydamásd</v>
          </cell>
        </row>
        <row r="1231">
          <cell r="A1231" t="str">
            <v>Ipolyszög</v>
          </cell>
        </row>
        <row r="1232">
          <cell r="A1232" t="str">
            <v>Ipolytarnóc</v>
          </cell>
        </row>
        <row r="1233">
          <cell r="A1233" t="str">
            <v>Ipolytölgyes</v>
          </cell>
        </row>
        <row r="1234">
          <cell r="A1234" t="str">
            <v>Ipolyvece</v>
          </cell>
        </row>
        <row r="1235">
          <cell r="A1235" t="str">
            <v>Iregszemcse</v>
          </cell>
        </row>
        <row r="1236">
          <cell r="A1236" t="str">
            <v>Irota</v>
          </cell>
        </row>
        <row r="1237">
          <cell r="A1237" t="str">
            <v>Isaszeg</v>
          </cell>
        </row>
        <row r="1238">
          <cell r="A1238" t="str">
            <v>Ispánk</v>
          </cell>
        </row>
        <row r="1239">
          <cell r="A1239" t="str">
            <v>Istenmezeje</v>
          </cell>
        </row>
        <row r="1240">
          <cell r="A1240" t="str">
            <v>Istvándi</v>
          </cell>
        </row>
        <row r="1241">
          <cell r="A1241" t="str">
            <v>Iszkaszentgyörgy</v>
          </cell>
        </row>
        <row r="1242">
          <cell r="A1242" t="str">
            <v>Iszkáz</v>
          </cell>
        </row>
        <row r="1243">
          <cell r="A1243" t="str">
            <v>Isztimér</v>
          </cell>
        </row>
        <row r="1244">
          <cell r="A1244" t="str">
            <v>Ivád</v>
          </cell>
        </row>
        <row r="1245">
          <cell r="A1245" t="str">
            <v>Iván</v>
          </cell>
        </row>
        <row r="1246">
          <cell r="A1246" t="str">
            <v>Ivánbattyán</v>
          </cell>
        </row>
        <row r="1247">
          <cell r="A1247" t="str">
            <v>Ivánc</v>
          </cell>
        </row>
        <row r="1248">
          <cell r="A1248" t="str">
            <v>Iváncsa</v>
          </cell>
        </row>
        <row r="1249">
          <cell r="A1249" t="str">
            <v>Ivándárda</v>
          </cell>
        </row>
        <row r="1250">
          <cell r="A1250" t="str">
            <v>Izmény</v>
          </cell>
        </row>
        <row r="1251">
          <cell r="A1251" t="str">
            <v>Izsák</v>
          </cell>
        </row>
        <row r="1252">
          <cell r="A1252" t="str">
            <v>Izsófalva</v>
          </cell>
        </row>
        <row r="1253">
          <cell r="A1253" t="str">
            <v>Jágónak</v>
          </cell>
        </row>
        <row r="1254">
          <cell r="A1254" t="str">
            <v>Ják</v>
          </cell>
        </row>
        <row r="1255">
          <cell r="A1255" t="str">
            <v>Jakabszállás</v>
          </cell>
        </row>
        <row r="1256">
          <cell r="A1256" t="str">
            <v>Jákfa</v>
          </cell>
        </row>
        <row r="1257">
          <cell r="A1257" t="str">
            <v>Jákfalva</v>
          </cell>
        </row>
        <row r="1258">
          <cell r="A1258" t="str">
            <v>Jákó</v>
          </cell>
        </row>
        <row r="1259">
          <cell r="A1259" t="str">
            <v>Jánd</v>
          </cell>
        </row>
        <row r="1260">
          <cell r="A1260" t="str">
            <v>Jánkmajtis</v>
          </cell>
        </row>
        <row r="1261">
          <cell r="A1261" t="str">
            <v>Jánoshalma</v>
          </cell>
        </row>
        <row r="1262">
          <cell r="A1262" t="str">
            <v>Jánosháza</v>
          </cell>
        </row>
        <row r="1263">
          <cell r="A1263" t="str">
            <v>Jánoshida</v>
          </cell>
        </row>
        <row r="1264">
          <cell r="A1264" t="str">
            <v>Jánossomorja</v>
          </cell>
        </row>
        <row r="1265">
          <cell r="A1265" t="str">
            <v>Járdánháza</v>
          </cell>
        </row>
        <row r="1266">
          <cell r="A1266" t="str">
            <v>Jármi</v>
          </cell>
        </row>
        <row r="1267">
          <cell r="A1267" t="str">
            <v>Jásd</v>
          </cell>
        </row>
        <row r="1268">
          <cell r="A1268" t="str">
            <v>Jászágó</v>
          </cell>
        </row>
        <row r="1269">
          <cell r="A1269" t="str">
            <v>Jászalsószentgyörgy</v>
          </cell>
        </row>
        <row r="1270">
          <cell r="A1270" t="str">
            <v>Jászapáti</v>
          </cell>
        </row>
        <row r="1271">
          <cell r="A1271" t="str">
            <v>Jászárokszállás</v>
          </cell>
        </row>
        <row r="1272">
          <cell r="A1272" t="str">
            <v>Jászberény</v>
          </cell>
        </row>
        <row r="1273">
          <cell r="A1273" t="str">
            <v>Jászboldogháza</v>
          </cell>
        </row>
        <row r="1274">
          <cell r="A1274" t="str">
            <v>Jászdózsa</v>
          </cell>
        </row>
        <row r="1275">
          <cell r="A1275" t="str">
            <v>Jászfelsőszentgyörgy</v>
          </cell>
        </row>
        <row r="1276">
          <cell r="A1276" t="str">
            <v>Jászfényszaru</v>
          </cell>
        </row>
        <row r="1277">
          <cell r="A1277" t="str">
            <v>Jászivány</v>
          </cell>
        </row>
        <row r="1278">
          <cell r="A1278" t="str">
            <v>Jászjákóhalma</v>
          </cell>
        </row>
        <row r="1279">
          <cell r="A1279" t="str">
            <v>Jászkarajenő</v>
          </cell>
        </row>
        <row r="1280">
          <cell r="A1280" t="str">
            <v>Jászkisér</v>
          </cell>
        </row>
        <row r="1281">
          <cell r="A1281" t="str">
            <v>Jászladány</v>
          </cell>
        </row>
        <row r="1282">
          <cell r="A1282" t="str">
            <v>Jászszentandrás</v>
          </cell>
        </row>
        <row r="1283">
          <cell r="A1283" t="str">
            <v>Jászszentlászló</v>
          </cell>
        </row>
        <row r="1284">
          <cell r="A1284" t="str">
            <v>Jásztelek</v>
          </cell>
        </row>
        <row r="1285">
          <cell r="A1285" t="str">
            <v>Jéke</v>
          </cell>
        </row>
        <row r="1286">
          <cell r="A1286" t="str">
            <v>Jenő</v>
          </cell>
        </row>
        <row r="1287">
          <cell r="A1287" t="str">
            <v>Jobaháza</v>
          </cell>
        </row>
        <row r="1288">
          <cell r="A1288" t="str">
            <v>Jobbágyi</v>
          </cell>
        </row>
        <row r="1289">
          <cell r="A1289" t="str">
            <v>Jósvafő</v>
          </cell>
        </row>
        <row r="1290">
          <cell r="A1290" t="str">
            <v>Juta</v>
          </cell>
        </row>
        <row r="1291">
          <cell r="A1291" t="str">
            <v>Kaba</v>
          </cell>
        </row>
        <row r="1292">
          <cell r="A1292" t="str">
            <v>Kacorlak</v>
          </cell>
        </row>
        <row r="1293">
          <cell r="A1293" t="str">
            <v>Kács</v>
          </cell>
        </row>
        <row r="1294">
          <cell r="A1294" t="str">
            <v>Kacsóta</v>
          </cell>
        </row>
        <row r="1295">
          <cell r="A1295" t="str">
            <v>Kadarkút</v>
          </cell>
        </row>
        <row r="1296">
          <cell r="A1296" t="str">
            <v>Kajárpéc</v>
          </cell>
        </row>
        <row r="1297">
          <cell r="A1297" t="str">
            <v>Kajászó</v>
          </cell>
        </row>
        <row r="1298">
          <cell r="A1298" t="str">
            <v>Kajdacs</v>
          </cell>
        </row>
        <row r="1299">
          <cell r="A1299" t="str">
            <v>Kakasd</v>
          </cell>
        </row>
        <row r="1300">
          <cell r="A1300" t="str">
            <v>Kákics</v>
          </cell>
        </row>
        <row r="1301">
          <cell r="A1301" t="str">
            <v>Kakucs</v>
          </cell>
        </row>
        <row r="1302">
          <cell r="A1302" t="str">
            <v>Kál</v>
          </cell>
        </row>
        <row r="1303">
          <cell r="A1303" t="str">
            <v>Kalaznó</v>
          </cell>
        </row>
        <row r="1304">
          <cell r="A1304" t="str">
            <v>Káld</v>
          </cell>
        </row>
        <row r="1305">
          <cell r="A1305" t="str">
            <v>Kálló</v>
          </cell>
        </row>
        <row r="1306">
          <cell r="A1306" t="str">
            <v>Kallósd</v>
          </cell>
        </row>
        <row r="1307">
          <cell r="A1307" t="str">
            <v>Kállósemjén</v>
          </cell>
        </row>
        <row r="1308">
          <cell r="A1308" t="str">
            <v>Kálmáncsa</v>
          </cell>
        </row>
        <row r="1309">
          <cell r="A1309" t="str">
            <v>Kálmánháza</v>
          </cell>
        </row>
        <row r="1310">
          <cell r="A1310" t="str">
            <v>Kálócfa</v>
          </cell>
        </row>
        <row r="1311">
          <cell r="A1311" t="str">
            <v>Kalocsa</v>
          </cell>
        </row>
        <row r="1312">
          <cell r="A1312" t="str">
            <v>Káloz</v>
          </cell>
        </row>
        <row r="1313">
          <cell r="A1313" t="str">
            <v>Kám</v>
          </cell>
        </row>
        <row r="1314">
          <cell r="A1314" t="str">
            <v>Kamond</v>
          </cell>
        </row>
        <row r="1315">
          <cell r="A1315" t="str">
            <v>Kamut</v>
          </cell>
        </row>
        <row r="1316">
          <cell r="A1316" t="str">
            <v>Kánó</v>
          </cell>
        </row>
        <row r="1317">
          <cell r="A1317" t="str">
            <v>Kántorjánosi</v>
          </cell>
        </row>
        <row r="1318">
          <cell r="A1318" t="str">
            <v>Kány</v>
          </cell>
        </row>
        <row r="1319">
          <cell r="A1319" t="str">
            <v>Kánya</v>
          </cell>
        </row>
        <row r="1320">
          <cell r="A1320" t="str">
            <v>Kányavár</v>
          </cell>
        </row>
        <row r="1321">
          <cell r="A1321" t="str">
            <v>Kapolcs</v>
          </cell>
        </row>
        <row r="1322">
          <cell r="A1322" t="str">
            <v>Kápolna</v>
          </cell>
        </row>
        <row r="1323">
          <cell r="A1323" t="str">
            <v>Kápolnásnyék</v>
          </cell>
        </row>
        <row r="1324">
          <cell r="A1324" t="str">
            <v>Kapoly</v>
          </cell>
        </row>
        <row r="1325">
          <cell r="A1325" t="str">
            <v>Kaposfő</v>
          </cell>
        </row>
        <row r="1326">
          <cell r="A1326" t="str">
            <v>Kaposgyarmat</v>
          </cell>
        </row>
        <row r="1327">
          <cell r="A1327" t="str">
            <v>Kaposhomok</v>
          </cell>
        </row>
        <row r="1328">
          <cell r="A1328" t="str">
            <v>Kaposkeresztúr</v>
          </cell>
        </row>
        <row r="1329">
          <cell r="A1329" t="str">
            <v>Kaposmérő</v>
          </cell>
        </row>
        <row r="1330">
          <cell r="A1330" t="str">
            <v>Kapospula</v>
          </cell>
        </row>
        <row r="1331">
          <cell r="A1331" t="str">
            <v>Kaposújlak</v>
          </cell>
        </row>
        <row r="1332">
          <cell r="A1332" t="str">
            <v>Kaposvár</v>
          </cell>
        </row>
        <row r="1333">
          <cell r="A1333" t="str">
            <v>Kaposszekcső</v>
          </cell>
        </row>
        <row r="1334">
          <cell r="A1334" t="str">
            <v>Kaposszerdahely</v>
          </cell>
        </row>
        <row r="1335">
          <cell r="A1335" t="str">
            <v>Káptalanfa</v>
          </cell>
        </row>
        <row r="1336">
          <cell r="A1336" t="str">
            <v>Káptalantóti</v>
          </cell>
        </row>
        <row r="1337">
          <cell r="A1337" t="str">
            <v>Kapuvár</v>
          </cell>
        </row>
        <row r="1338">
          <cell r="A1338" t="str">
            <v>Kára</v>
          </cell>
        </row>
        <row r="1339">
          <cell r="A1339" t="str">
            <v>Karácsond</v>
          </cell>
        </row>
        <row r="1340">
          <cell r="A1340" t="str">
            <v>Karád</v>
          </cell>
        </row>
        <row r="1341">
          <cell r="A1341" t="str">
            <v>Karakó</v>
          </cell>
        </row>
        <row r="1342">
          <cell r="A1342" t="str">
            <v>Karakószörcsök</v>
          </cell>
        </row>
        <row r="1343">
          <cell r="A1343" t="str">
            <v>Karancsalja</v>
          </cell>
        </row>
        <row r="1344">
          <cell r="A1344" t="str">
            <v>Karancsberény</v>
          </cell>
        </row>
        <row r="1345">
          <cell r="A1345" t="str">
            <v>Karancskeszi</v>
          </cell>
        </row>
        <row r="1346">
          <cell r="A1346" t="str">
            <v>Karancslapujtő</v>
          </cell>
        </row>
        <row r="1347">
          <cell r="A1347" t="str">
            <v>Karancsság</v>
          </cell>
        </row>
        <row r="1348">
          <cell r="A1348" t="str">
            <v>Kárász</v>
          </cell>
        </row>
        <row r="1349">
          <cell r="A1349" t="str">
            <v>Karcag</v>
          </cell>
        </row>
        <row r="1350">
          <cell r="A1350" t="str">
            <v>Karcsa</v>
          </cell>
        </row>
        <row r="1351">
          <cell r="A1351" t="str">
            <v>Kardos</v>
          </cell>
        </row>
        <row r="1352">
          <cell r="A1352" t="str">
            <v>Kardoskút</v>
          </cell>
        </row>
        <row r="1353">
          <cell r="A1353" t="str">
            <v>Karmacs</v>
          </cell>
        </row>
        <row r="1354">
          <cell r="A1354" t="str">
            <v>Károlyháza</v>
          </cell>
        </row>
        <row r="1355">
          <cell r="A1355" t="str">
            <v>Karos</v>
          </cell>
        </row>
        <row r="1356">
          <cell r="A1356" t="str">
            <v>Kartal</v>
          </cell>
        </row>
        <row r="1357">
          <cell r="A1357" t="str">
            <v>Kásád</v>
          </cell>
        </row>
        <row r="1358">
          <cell r="A1358" t="str">
            <v>Kaskantyú</v>
          </cell>
        </row>
        <row r="1359">
          <cell r="A1359" t="str">
            <v>Kastélyosdombó</v>
          </cell>
        </row>
        <row r="1360">
          <cell r="A1360" t="str">
            <v>Kaszaper</v>
          </cell>
        </row>
        <row r="1361">
          <cell r="A1361" t="str">
            <v>Kaszó</v>
          </cell>
        </row>
        <row r="1362">
          <cell r="A1362" t="str">
            <v>Katádfa</v>
          </cell>
        </row>
        <row r="1363">
          <cell r="A1363" t="str">
            <v>Katafa</v>
          </cell>
        </row>
        <row r="1364">
          <cell r="A1364" t="str">
            <v>Kátoly</v>
          </cell>
        </row>
        <row r="1365">
          <cell r="A1365" t="str">
            <v>Katymár</v>
          </cell>
        </row>
        <row r="1366">
          <cell r="A1366" t="str">
            <v>Káva</v>
          </cell>
        </row>
        <row r="1367">
          <cell r="A1367" t="str">
            <v>Kávás</v>
          </cell>
        </row>
        <row r="1368">
          <cell r="A1368" t="str">
            <v>Kazár</v>
          </cell>
        </row>
        <row r="1369">
          <cell r="A1369" t="str">
            <v>Kazincbarcika</v>
          </cell>
        </row>
        <row r="1370">
          <cell r="A1370" t="str">
            <v>Kázsmárk</v>
          </cell>
        </row>
        <row r="1371">
          <cell r="A1371" t="str">
            <v>Kazsok</v>
          </cell>
        </row>
        <row r="1372">
          <cell r="A1372" t="str">
            <v>Kecel</v>
          </cell>
        </row>
        <row r="1373">
          <cell r="A1373" t="str">
            <v>Kecskéd</v>
          </cell>
        </row>
        <row r="1374">
          <cell r="A1374" t="str">
            <v>Kecskemét</v>
          </cell>
        </row>
        <row r="1375">
          <cell r="A1375" t="str">
            <v>Kehidakustány</v>
          </cell>
        </row>
        <row r="1376">
          <cell r="A1376" t="str">
            <v>Kék</v>
          </cell>
        </row>
        <row r="1377">
          <cell r="A1377" t="str">
            <v>Kékcse</v>
          </cell>
        </row>
        <row r="1378">
          <cell r="A1378" t="str">
            <v>Kéked</v>
          </cell>
        </row>
        <row r="1379">
          <cell r="A1379" t="str">
            <v>Kékesd</v>
          </cell>
        </row>
        <row r="1380">
          <cell r="A1380" t="str">
            <v>Kékkút</v>
          </cell>
        </row>
        <row r="1381">
          <cell r="A1381" t="str">
            <v>Kelebia</v>
          </cell>
        </row>
        <row r="1382">
          <cell r="A1382" t="str">
            <v>Keléd</v>
          </cell>
        </row>
        <row r="1383">
          <cell r="A1383" t="str">
            <v>Kelemér</v>
          </cell>
        </row>
        <row r="1384">
          <cell r="A1384" t="str">
            <v>Kéleshalom</v>
          </cell>
        </row>
        <row r="1385">
          <cell r="A1385" t="str">
            <v>Kelevíz</v>
          </cell>
        </row>
        <row r="1386">
          <cell r="A1386" t="str">
            <v>Kemecse</v>
          </cell>
        </row>
        <row r="1387">
          <cell r="A1387" t="str">
            <v>Kemence</v>
          </cell>
        </row>
        <row r="1388">
          <cell r="A1388" t="str">
            <v>Kemendollár</v>
          </cell>
        </row>
        <row r="1389">
          <cell r="A1389" t="str">
            <v>Kemeneshőgyész</v>
          </cell>
        </row>
        <row r="1390">
          <cell r="A1390" t="str">
            <v>Kemeneskápolna</v>
          </cell>
        </row>
        <row r="1391">
          <cell r="A1391" t="str">
            <v>Kemenesmagasi</v>
          </cell>
        </row>
        <row r="1392">
          <cell r="A1392" t="str">
            <v>Kemenesmihályfa</v>
          </cell>
        </row>
        <row r="1393">
          <cell r="A1393" t="str">
            <v>Kemenespálfa</v>
          </cell>
        </row>
        <row r="1394">
          <cell r="A1394" t="str">
            <v>Kemenessömjén</v>
          </cell>
        </row>
        <row r="1395">
          <cell r="A1395" t="str">
            <v>Kemenesszentmárton</v>
          </cell>
        </row>
        <row r="1396">
          <cell r="A1396" t="str">
            <v>Kemenesszentpéter</v>
          </cell>
        </row>
        <row r="1397">
          <cell r="A1397" t="str">
            <v>Keménfa</v>
          </cell>
        </row>
        <row r="1398">
          <cell r="A1398" t="str">
            <v>Kémes</v>
          </cell>
        </row>
        <row r="1399">
          <cell r="A1399" t="str">
            <v>Kemestaródfa</v>
          </cell>
        </row>
        <row r="1400">
          <cell r="A1400" t="str">
            <v>Kemse</v>
          </cell>
        </row>
        <row r="1401">
          <cell r="A1401" t="str">
            <v>Kenderes</v>
          </cell>
        </row>
        <row r="1402">
          <cell r="A1402" t="str">
            <v>Kenéz</v>
          </cell>
        </row>
        <row r="1403">
          <cell r="A1403" t="str">
            <v>Kenézlő</v>
          </cell>
        </row>
        <row r="1404">
          <cell r="A1404" t="str">
            <v>Kengyel</v>
          </cell>
        </row>
        <row r="1405">
          <cell r="A1405" t="str">
            <v>Kenyeri</v>
          </cell>
        </row>
        <row r="1406">
          <cell r="A1406" t="str">
            <v>Kercaszomor</v>
          </cell>
        </row>
        <row r="1407">
          <cell r="A1407" t="str">
            <v>Kercseliget</v>
          </cell>
        </row>
        <row r="1408">
          <cell r="A1408" t="str">
            <v>Kerecsend</v>
          </cell>
        </row>
        <row r="1409">
          <cell r="A1409" t="str">
            <v>Kerecseny</v>
          </cell>
        </row>
        <row r="1410">
          <cell r="A1410" t="str">
            <v>Kerekegyháza</v>
          </cell>
        </row>
        <row r="1411">
          <cell r="A1411" t="str">
            <v>Kerekharaszt</v>
          </cell>
        </row>
        <row r="1412">
          <cell r="A1412" t="str">
            <v>Kereki</v>
          </cell>
        </row>
        <row r="1413">
          <cell r="A1413" t="str">
            <v>Kerékteleki</v>
          </cell>
        </row>
        <row r="1414">
          <cell r="A1414" t="str">
            <v>Kerepes</v>
          </cell>
        </row>
        <row r="1415">
          <cell r="A1415" t="str">
            <v>Keresztéte</v>
          </cell>
        </row>
        <row r="1416">
          <cell r="A1416" t="str">
            <v>Kerkabarabás</v>
          </cell>
        </row>
        <row r="1417">
          <cell r="A1417" t="str">
            <v>Kerkafalva</v>
          </cell>
        </row>
        <row r="1418">
          <cell r="A1418" t="str">
            <v>Kerkakutas</v>
          </cell>
        </row>
        <row r="1419">
          <cell r="A1419" t="str">
            <v>Kerkáskápolna</v>
          </cell>
        </row>
        <row r="1420">
          <cell r="A1420" t="str">
            <v>Kerkaszentkirály</v>
          </cell>
        </row>
        <row r="1421">
          <cell r="A1421" t="str">
            <v>Kerkateskánd</v>
          </cell>
        </row>
        <row r="1422">
          <cell r="A1422" t="str">
            <v>Kérsemjén</v>
          </cell>
        </row>
        <row r="1423">
          <cell r="A1423" t="str">
            <v>Kerta</v>
          </cell>
        </row>
        <row r="1424">
          <cell r="A1424" t="str">
            <v>Kertészsziget</v>
          </cell>
        </row>
        <row r="1425">
          <cell r="A1425" t="str">
            <v>Keszeg</v>
          </cell>
        </row>
        <row r="1426">
          <cell r="A1426" t="str">
            <v>Kesznyéten</v>
          </cell>
        </row>
        <row r="1427">
          <cell r="A1427" t="str">
            <v>Keszőhidegkút</v>
          </cell>
        </row>
        <row r="1428">
          <cell r="A1428" t="str">
            <v>Keszthely</v>
          </cell>
        </row>
        <row r="1429">
          <cell r="A1429" t="str">
            <v>Kesztölc</v>
          </cell>
        </row>
        <row r="1430">
          <cell r="A1430" t="str">
            <v>Keszü</v>
          </cell>
        </row>
        <row r="1431">
          <cell r="A1431" t="str">
            <v>Kétbodony</v>
          </cell>
        </row>
        <row r="1432">
          <cell r="A1432" t="str">
            <v>Kétegyháza</v>
          </cell>
        </row>
        <row r="1433">
          <cell r="A1433" t="str">
            <v>Kéthely</v>
          </cell>
        </row>
        <row r="1434">
          <cell r="A1434" t="str">
            <v>Kétpó</v>
          </cell>
        </row>
        <row r="1435">
          <cell r="A1435" t="str">
            <v>Kétsoprony</v>
          </cell>
        </row>
        <row r="1436">
          <cell r="A1436" t="str">
            <v>Kétújfalu</v>
          </cell>
        </row>
        <row r="1437">
          <cell r="A1437" t="str">
            <v>Kétvölgy</v>
          </cell>
        </row>
        <row r="1438">
          <cell r="A1438" t="str">
            <v>Kéty</v>
          </cell>
        </row>
        <row r="1439">
          <cell r="A1439" t="str">
            <v>Kevermes</v>
          </cell>
        </row>
        <row r="1440">
          <cell r="A1440" t="str">
            <v>Kilimán</v>
          </cell>
        </row>
        <row r="1441">
          <cell r="A1441" t="str">
            <v>Kimle</v>
          </cell>
        </row>
        <row r="1442">
          <cell r="A1442" t="str">
            <v>Kincsesbánya</v>
          </cell>
        </row>
        <row r="1443">
          <cell r="A1443" t="str">
            <v>Királd</v>
          </cell>
        </row>
        <row r="1444">
          <cell r="A1444" t="str">
            <v>Királyegyháza</v>
          </cell>
        </row>
        <row r="1445">
          <cell r="A1445" t="str">
            <v>Királyhegyes</v>
          </cell>
        </row>
        <row r="1446">
          <cell r="A1446" t="str">
            <v>Királyszentistván</v>
          </cell>
        </row>
        <row r="1447">
          <cell r="A1447" t="str">
            <v>Kisapáti</v>
          </cell>
        </row>
        <row r="1448">
          <cell r="A1448" t="str">
            <v>Kisapostag</v>
          </cell>
        </row>
        <row r="1449">
          <cell r="A1449" t="str">
            <v>Kisar</v>
          </cell>
        </row>
        <row r="1450">
          <cell r="A1450" t="str">
            <v>Kisasszond</v>
          </cell>
        </row>
        <row r="1451">
          <cell r="A1451" t="str">
            <v>Kisasszonyfa</v>
          </cell>
        </row>
        <row r="1452">
          <cell r="A1452" t="str">
            <v>Kisbabot</v>
          </cell>
        </row>
        <row r="1453">
          <cell r="A1453" t="str">
            <v>Kisbágyon</v>
          </cell>
        </row>
        <row r="1454">
          <cell r="A1454" t="str">
            <v>Kisbajcs</v>
          </cell>
        </row>
        <row r="1455">
          <cell r="A1455" t="str">
            <v>Kisbajom</v>
          </cell>
        </row>
        <row r="1456">
          <cell r="A1456" t="str">
            <v>Kisbárapáti</v>
          </cell>
        </row>
        <row r="1457">
          <cell r="A1457" t="str">
            <v>Kisbárkány</v>
          </cell>
        </row>
        <row r="1458">
          <cell r="A1458" t="str">
            <v>Kisbér</v>
          </cell>
        </row>
        <row r="1459">
          <cell r="A1459" t="str">
            <v>Kisberény</v>
          </cell>
        </row>
        <row r="1460">
          <cell r="A1460" t="str">
            <v>Kisberzseny</v>
          </cell>
        </row>
        <row r="1461">
          <cell r="A1461" t="str">
            <v>Kisbeszterce</v>
          </cell>
        </row>
        <row r="1462">
          <cell r="A1462" t="str">
            <v>Kisbodak</v>
          </cell>
        </row>
        <row r="1463">
          <cell r="A1463" t="str">
            <v>Kisbucsa</v>
          </cell>
        </row>
        <row r="1464">
          <cell r="A1464" t="str">
            <v>Kisbudmér</v>
          </cell>
        </row>
        <row r="1465">
          <cell r="A1465" t="str">
            <v>Kiscsécs</v>
          </cell>
        </row>
        <row r="1466">
          <cell r="A1466" t="str">
            <v>Kiscsehi</v>
          </cell>
        </row>
        <row r="1467">
          <cell r="A1467" t="str">
            <v>Kiscsősz</v>
          </cell>
        </row>
        <row r="1468">
          <cell r="A1468" t="str">
            <v>Kisdér</v>
          </cell>
        </row>
        <row r="1469">
          <cell r="A1469" t="str">
            <v>Kisdobsza</v>
          </cell>
        </row>
        <row r="1470">
          <cell r="A1470" t="str">
            <v>Kisdombegyház</v>
          </cell>
        </row>
        <row r="1471">
          <cell r="A1471" t="str">
            <v>Kisdorog</v>
          </cell>
        </row>
        <row r="1472">
          <cell r="A1472" t="str">
            <v>Kisecset</v>
          </cell>
        </row>
        <row r="1473">
          <cell r="A1473" t="str">
            <v>Kisfalud</v>
          </cell>
        </row>
        <row r="1474">
          <cell r="A1474" t="str">
            <v>Kisfüzes</v>
          </cell>
        </row>
        <row r="1475">
          <cell r="A1475" t="str">
            <v>Kisgörbő</v>
          </cell>
        </row>
        <row r="1476">
          <cell r="A1476" t="str">
            <v>Kisgyalán</v>
          </cell>
        </row>
        <row r="1477">
          <cell r="A1477" t="str">
            <v>Kisgyőr</v>
          </cell>
        </row>
        <row r="1478">
          <cell r="A1478" t="str">
            <v>Kishajmás</v>
          </cell>
        </row>
        <row r="1479">
          <cell r="A1479" t="str">
            <v>Kisharsány</v>
          </cell>
        </row>
        <row r="1480">
          <cell r="A1480" t="str">
            <v>Kishartyán</v>
          </cell>
        </row>
        <row r="1481">
          <cell r="A1481" t="str">
            <v>Kisherend</v>
          </cell>
        </row>
        <row r="1482">
          <cell r="A1482" t="str">
            <v>Kishódos</v>
          </cell>
        </row>
        <row r="1483">
          <cell r="A1483" t="str">
            <v>Kishuta</v>
          </cell>
        </row>
        <row r="1484">
          <cell r="A1484" t="str">
            <v>Kisigmánd</v>
          </cell>
        </row>
        <row r="1485">
          <cell r="A1485" t="str">
            <v>Kisjakabfalva</v>
          </cell>
        </row>
        <row r="1486">
          <cell r="A1486" t="str">
            <v>Kiskassa</v>
          </cell>
        </row>
        <row r="1487">
          <cell r="A1487" t="str">
            <v>Kiskinizs</v>
          </cell>
        </row>
        <row r="1488">
          <cell r="A1488" t="str">
            <v>Kiskorpád</v>
          </cell>
        </row>
        <row r="1489">
          <cell r="A1489" t="str">
            <v>Kisköre</v>
          </cell>
        </row>
        <row r="1490">
          <cell r="A1490" t="str">
            <v>Kiskőrös</v>
          </cell>
        </row>
        <row r="1491">
          <cell r="A1491" t="str">
            <v>Kiskunfélegyháza</v>
          </cell>
        </row>
        <row r="1492">
          <cell r="A1492" t="str">
            <v>Kiskunhalas</v>
          </cell>
        </row>
        <row r="1493">
          <cell r="A1493" t="str">
            <v>Kiskunlacháza</v>
          </cell>
        </row>
        <row r="1494">
          <cell r="A1494" t="str">
            <v>Kiskunmajsa</v>
          </cell>
        </row>
        <row r="1495">
          <cell r="A1495" t="str">
            <v>Kiskutas</v>
          </cell>
        </row>
        <row r="1496">
          <cell r="A1496" t="str">
            <v>Kisláng</v>
          </cell>
        </row>
        <row r="1497">
          <cell r="A1497" t="str">
            <v>Kisléta</v>
          </cell>
        </row>
        <row r="1498">
          <cell r="A1498" t="str">
            <v>Kislippó</v>
          </cell>
        </row>
        <row r="1499">
          <cell r="A1499" t="str">
            <v>Kislőd</v>
          </cell>
        </row>
        <row r="1500">
          <cell r="A1500" t="str">
            <v>Kismányok</v>
          </cell>
        </row>
        <row r="1501">
          <cell r="A1501" t="str">
            <v>Kismarja</v>
          </cell>
        </row>
        <row r="1502">
          <cell r="A1502" t="str">
            <v>Kismaros</v>
          </cell>
        </row>
        <row r="1503">
          <cell r="A1503" t="str">
            <v>Kisnamény</v>
          </cell>
        </row>
        <row r="1504">
          <cell r="A1504" t="str">
            <v>Kisnána</v>
          </cell>
        </row>
        <row r="1505">
          <cell r="A1505" t="str">
            <v>Kisnémedi</v>
          </cell>
        </row>
        <row r="1506">
          <cell r="A1506" t="str">
            <v>Kisnyárád</v>
          </cell>
        </row>
        <row r="1507">
          <cell r="A1507" t="str">
            <v>Kisoroszi</v>
          </cell>
        </row>
        <row r="1508">
          <cell r="A1508" t="str">
            <v>Kispalád</v>
          </cell>
        </row>
        <row r="1509">
          <cell r="A1509" t="str">
            <v>Kispáli</v>
          </cell>
        </row>
        <row r="1510">
          <cell r="A1510" t="str">
            <v>Kispirit</v>
          </cell>
        </row>
        <row r="1511">
          <cell r="A1511" t="str">
            <v>Kisrákos</v>
          </cell>
        </row>
        <row r="1512">
          <cell r="A1512" t="str">
            <v>Kisrécse</v>
          </cell>
        </row>
        <row r="1513">
          <cell r="A1513" t="str">
            <v>Kisrozvágy</v>
          </cell>
        </row>
        <row r="1514">
          <cell r="A1514" t="str">
            <v>Kissikátor</v>
          </cell>
        </row>
        <row r="1515">
          <cell r="A1515" t="str">
            <v>Kissomlyó</v>
          </cell>
        </row>
        <row r="1516">
          <cell r="A1516" t="str">
            <v>Kistamási</v>
          </cell>
        </row>
        <row r="1517">
          <cell r="A1517" t="str">
            <v>Kistapolca</v>
          </cell>
        </row>
        <row r="1518">
          <cell r="A1518" t="str">
            <v>Kistarcsa</v>
          </cell>
        </row>
        <row r="1519">
          <cell r="A1519" t="str">
            <v>Kistelek</v>
          </cell>
        </row>
        <row r="1520">
          <cell r="A1520" t="str">
            <v>Kistokaj</v>
          </cell>
        </row>
        <row r="1521">
          <cell r="A1521" t="str">
            <v>Kistolmács</v>
          </cell>
        </row>
        <row r="1522">
          <cell r="A1522" t="str">
            <v>Kistormás</v>
          </cell>
        </row>
        <row r="1523">
          <cell r="A1523" t="str">
            <v>Kistótfalu</v>
          </cell>
        </row>
        <row r="1524">
          <cell r="A1524" t="str">
            <v>Kisújszállás</v>
          </cell>
        </row>
        <row r="1525">
          <cell r="A1525" t="str">
            <v>Kisunyom</v>
          </cell>
        </row>
        <row r="1526">
          <cell r="A1526" t="str">
            <v>Kisvárda</v>
          </cell>
        </row>
        <row r="1527">
          <cell r="A1527" t="str">
            <v>Kisvarsány</v>
          </cell>
        </row>
        <row r="1528">
          <cell r="A1528" t="str">
            <v>Kisvásárhely</v>
          </cell>
        </row>
        <row r="1529">
          <cell r="A1529" t="str">
            <v>Kisvaszar</v>
          </cell>
        </row>
        <row r="1530">
          <cell r="A1530" t="str">
            <v>Kisvejke</v>
          </cell>
        </row>
        <row r="1531">
          <cell r="A1531" t="str">
            <v>Kiszombor</v>
          </cell>
        </row>
        <row r="1532">
          <cell r="A1532" t="str">
            <v>Kiszsidány</v>
          </cell>
        </row>
        <row r="1533">
          <cell r="A1533" t="str">
            <v>Kisszállás</v>
          </cell>
        </row>
        <row r="1534">
          <cell r="A1534" t="str">
            <v>Kisszékely</v>
          </cell>
        </row>
        <row r="1535">
          <cell r="A1535" t="str">
            <v>Kisszekeres</v>
          </cell>
        </row>
        <row r="1536">
          <cell r="A1536" t="str">
            <v>Kisszentmárton</v>
          </cell>
        </row>
        <row r="1537">
          <cell r="A1537" t="str">
            <v>Kissziget</v>
          </cell>
        </row>
        <row r="1538">
          <cell r="A1538" t="str">
            <v>Kisszőlős</v>
          </cell>
        </row>
        <row r="1539">
          <cell r="A1539" t="str">
            <v>Klárafalva</v>
          </cell>
        </row>
        <row r="1540">
          <cell r="A1540" t="str">
            <v>Kocs</v>
          </cell>
        </row>
        <row r="1541">
          <cell r="A1541" t="str">
            <v>Kocsér</v>
          </cell>
        </row>
        <row r="1542">
          <cell r="A1542" t="str">
            <v>Kocsola</v>
          </cell>
        </row>
        <row r="1543">
          <cell r="A1543" t="str">
            <v>Kocsord</v>
          </cell>
        </row>
        <row r="1544">
          <cell r="A1544" t="str">
            <v>Kóka</v>
          </cell>
        </row>
        <row r="1545">
          <cell r="A1545" t="str">
            <v>Kokad</v>
          </cell>
        </row>
        <row r="1546">
          <cell r="A1546" t="str">
            <v>Kolontár</v>
          </cell>
        </row>
        <row r="1547">
          <cell r="A1547" t="str">
            <v>Komádi</v>
          </cell>
        </row>
        <row r="1548">
          <cell r="A1548" t="str">
            <v>Komárom</v>
          </cell>
        </row>
        <row r="1549">
          <cell r="A1549" t="str">
            <v>Komjáti</v>
          </cell>
        </row>
        <row r="1550">
          <cell r="A1550" t="str">
            <v>Komló</v>
          </cell>
        </row>
        <row r="1551">
          <cell r="A1551" t="str">
            <v>Komlódtótfalu</v>
          </cell>
        </row>
        <row r="1552">
          <cell r="A1552" t="str">
            <v>Komlósd</v>
          </cell>
        </row>
        <row r="1553">
          <cell r="A1553" t="str">
            <v>Komlóska</v>
          </cell>
        </row>
        <row r="1554">
          <cell r="A1554" t="str">
            <v>Komoró</v>
          </cell>
        </row>
        <row r="1555">
          <cell r="A1555" t="str">
            <v>Kompolt</v>
          </cell>
        </row>
        <row r="1556">
          <cell r="A1556" t="str">
            <v>Kondó</v>
          </cell>
        </row>
        <row r="1557">
          <cell r="A1557" t="str">
            <v>Kondorfa</v>
          </cell>
        </row>
        <row r="1558">
          <cell r="A1558" t="str">
            <v>Kondoros</v>
          </cell>
        </row>
        <row r="1559">
          <cell r="A1559" t="str">
            <v>Kóny</v>
          </cell>
        </row>
        <row r="1560">
          <cell r="A1560" t="str">
            <v>Konyár</v>
          </cell>
        </row>
        <row r="1561">
          <cell r="A1561" t="str">
            <v>Kópháza</v>
          </cell>
        </row>
        <row r="1562">
          <cell r="A1562" t="str">
            <v>Koppányszántó</v>
          </cell>
        </row>
        <row r="1563">
          <cell r="A1563" t="str">
            <v>Korlát</v>
          </cell>
        </row>
        <row r="1564">
          <cell r="A1564" t="str">
            <v>Koroncó</v>
          </cell>
        </row>
        <row r="1565">
          <cell r="A1565" t="str">
            <v>Kórós</v>
          </cell>
        </row>
        <row r="1566">
          <cell r="A1566" t="str">
            <v>Kosd</v>
          </cell>
        </row>
        <row r="1567">
          <cell r="A1567" t="str">
            <v>Kóspallag</v>
          </cell>
        </row>
        <row r="1568">
          <cell r="A1568" t="str">
            <v>Kótaj</v>
          </cell>
        </row>
        <row r="1569">
          <cell r="A1569" t="str">
            <v>Kovácshida</v>
          </cell>
        </row>
        <row r="1570">
          <cell r="A1570" t="str">
            <v>Kovácsszénája</v>
          </cell>
        </row>
        <row r="1571">
          <cell r="A1571" t="str">
            <v>Kovácsvágás</v>
          </cell>
        </row>
        <row r="1572">
          <cell r="A1572" t="str">
            <v>Kozárd</v>
          </cell>
        </row>
        <row r="1573">
          <cell r="A1573" t="str">
            <v>Kozármisleny</v>
          </cell>
        </row>
        <row r="1574">
          <cell r="A1574" t="str">
            <v>Kozmadombja</v>
          </cell>
        </row>
        <row r="1575">
          <cell r="A1575" t="str">
            <v>Köblény</v>
          </cell>
        </row>
        <row r="1576">
          <cell r="A1576" t="str">
            <v>Köcsk</v>
          </cell>
        </row>
        <row r="1577">
          <cell r="A1577" t="str">
            <v>Kökény</v>
          </cell>
        </row>
        <row r="1578">
          <cell r="A1578" t="str">
            <v>Kőkút</v>
          </cell>
        </row>
        <row r="1579">
          <cell r="A1579" t="str">
            <v>Kölcse</v>
          </cell>
        </row>
        <row r="1580">
          <cell r="A1580" t="str">
            <v>Kölesd</v>
          </cell>
        </row>
        <row r="1581">
          <cell r="A1581" t="str">
            <v>Kölked</v>
          </cell>
        </row>
        <row r="1582">
          <cell r="A1582" t="str">
            <v>Kömlő</v>
          </cell>
        </row>
        <row r="1583">
          <cell r="A1583" t="str">
            <v>Kömlőd</v>
          </cell>
        </row>
        <row r="1584">
          <cell r="A1584" t="str">
            <v>Kömörő</v>
          </cell>
        </row>
        <row r="1585">
          <cell r="A1585" t="str">
            <v>Kömpöc</v>
          </cell>
        </row>
        <row r="1586">
          <cell r="A1586" t="str">
            <v>Körmend</v>
          </cell>
        </row>
        <row r="1587">
          <cell r="A1587" t="str">
            <v>Környe</v>
          </cell>
        </row>
        <row r="1588">
          <cell r="A1588" t="str">
            <v>Köröm</v>
          </cell>
        </row>
        <row r="1589">
          <cell r="A1589" t="str">
            <v>Kőröshegy</v>
          </cell>
        </row>
        <row r="1590">
          <cell r="A1590" t="str">
            <v>Körösladány</v>
          </cell>
        </row>
        <row r="1591">
          <cell r="A1591" t="str">
            <v>Körösnagyharsány</v>
          </cell>
        </row>
        <row r="1592">
          <cell r="A1592" t="str">
            <v>Köröstarcsa</v>
          </cell>
        </row>
        <row r="1593">
          <cell r="A1593" t="str">
            <v>Kőröstetétlen</v>
          </cell>
        </row>
        <row r="1594">
          <cell r="A1594" t="str">
            <v>Körösújfalu</v>
          </cell>
        </row>
        <row r="1595">
          <cell r="A1595" t="str">
            <v>Körösszakál</v>
          </cell>
        </row>
        <row r="1596">
          <cell r="A1596" t="str">
            <v>Körösszegapáti</v>
          </cell>
        </row>
        <row r="1597">
          <cell r="A1597" t="str">
            <v>Kőszárhegy</v>
          </cell>
        </row>
        <row r="1598">
          <cell r="A1598" t="str">
            <v>Kőszeg</v>
          </cell>
        </row>
        <row r="1599">
          <cell r="A1599" t="str">
            <v>Kőszegdoroszló</v>
          </cell>
        </row>
        <row r="1600">
          <cell r="A1600" t="str">
            <v>Kőszegpaty</v>
          </cell>
        </row>
        <row r="1601">
          <cell r="A1601" t="str">
            <v>Kőszegszerdahely</v>
          </cell>
        </row>
        <row r="1602">
          <cell r="A1602" t="str">
            <v>Kötcse</v>
          </cell>
        </row>
        <row r="1603">
          <cell r="A1603" t="str">
            <v>Kötegyán</v>
          </cell>
        </row>
        <row r="1604">
          <cell r="A1604" t="str">
            <v>Kőtelek</v>
          </cell>
        </row>
        <row r="1605">
          <cell r="A1605" t="str">
            <v>Kővágóörs</v>
          </cell>
        </row>
        <row r="1606">
          <cell r="A1606" t="str">
            <v>Kővágószőlős</v>
          </cell>
        </row>
        <row r="1607">
          <cell r="A1607" t="str">
            <v>Kővágótöttös</v>
          </cell>
        </row>
        <row r="1608">
          <cell r="A1608" t="str">
            <v>Kövegy</v>
          </cell>
        </row>
        <row r="1609">
          <cell r="A1609" t="str">
            <v>Köveskál</v>
          </cell>
        </row>
        <row r="1610">
          <cell r="A1610" t="str">
            <v>Krasznokvajda</v>
          </cell>
        </row>
        <row r="1611">
          <cell r="A1611" t="str">
            <v>Kulcs</v>
          </cell>
        </row>
        <row r="1612">
          <cell r="A1612" t="str">
            <v>Kunadacs</v>
          </cell>
        </row>
        <row r="1613">
          <cell r="A1613" t="str">
            <v>Kunágota</v>
          </cell>
        </row>
        <row r="1614">
          <cell r="A1614" t="str">
            <v>Kunbaja</v>
          </cell>
        </row>
        <row r="1615">
          <cell r="A1615" t="str">
            <v>Kunbaracs</v>
          </cell>
        </row>
        <row r="1616">
          <cell r="A1616" t="str">
            <v>Kuncsorba</v>
          </cell>
        </row>
        <row r="1617">
          <cell r="A1617" t="str">
            <v>Kunfehértó</v>
          </cell>
        </row>
        <row r="1618">
          <cell r="A1618" t="str">
            <v>Kunhegyes</v>
          </cell>
        </row>
        <row r="1619">
          <cell r="A1619" t="str">
            <v>Kunmadaras</v>
          </cell>
        </row>
        <row r="1620">
          <cell r="A1620" t="str">
            <v>Kunpeszér</v>
          </cell>
        </row>
        <row r="1621">
          <cell r="A1621" t="str">
            <v>Kunszállás</v>
          </cell>
        </row>
        <row r="1622">
          <cell r="A1622" t="str">
            <v>Kunszentmárton</v>
          </cell>
        </row>
        <row r="1623">
          <cell r="A1623" t="str">
            <v>Kunszentmiklós</v>
          </cell>
        </row>
        <row r="1624">
          <cell r="A1624" t="str">
            <v>Kunsziget</v>
          </cell>
        </row>
        <row r="1625">
          <cell r="A1625" t="str">
            <v>Kup</v>
          </cell>
        </row>
        <row r="1626">
          <cell r="A1626" t="str">
            <v>Kupa</v>
          </cell>
        </row>
        <row r="1627">
          <cell r="A1627" t="str">
            <v>Kurd</v>
          </cell>
        </row>
        <row r="1628">
          <cell r="A1628" t="str">
            <v>Kurityán</v>
          </cell>
        </row>
        <row r="1629">
          <cell r="A1629" t="str">
            <v>Kustánszeg</v>
          </cell>
        </row>
        <row r="1630">
          <cell r="A1630" t="str">
            <v>Kutas</v>
          </cell>
        </row>
        <row r="1631">
          <cell r="A1631" t="str">
            <v>Kutasó</v>
          </cell>
        </row>
        <row r="1632">
          <cell r="A1632" t="str">
            <v>Kübekháza</v>
          </cell>
        </row>
        <row r="1633">
          <cell r="A1633" t="str">
            <v>Külsősárd</v>
          </cell>
        </row>
        <row r="1634">
          <cell r="A1634" t="str">
            <v>Külsővat</v>
          </cell>
        </row>
        <row r="1635">
          <cell r="A1635" t="str">
            <v>Küngös</v>
          </cell>
        </row>
        <row r="1636">
          <cell r="A1636" t="str">
            <v>Lábatlan</v>
          </cell>
        </row>
        <row r="1637">
          <cell r="A1637" t="str">
            <v>Lábod</v>
          </cell>
        </row>
        <row r="1638">
          <cell r="A1638" t="str">
            <v>Lácacséke</v>
          </cell>
        </row>
        <row r="1639">
          <cell r="A1639" t="str">
            <v>Lad</v>
          </cell>
        </row>
        <row r="1640">
          <cell r="A1640" t="str">
            <v>Ladánybene</v>
          </cell>
        </row>
        <row r="1641">
          <cell r="A1641" t="str">
            <v>Ládbesenyő</v>
          </cell>
        </row>
        <row r="1642">
          <cell r="A1642" t="str">
            <v>Lajoskomárom</v>
          </cell>
        </row>
        <row r="1643">
          <cell r="A1643" t="str">
            <v>Lajosmizse</v>
          </cell>
        </row>
        <row r="1644">
          <cell r="A1644" t="str">
            <v>Lak</v>
          </cell>
        </row>
        <row r="1645">
          <cell r="A1645" t="str">
            <v>Lakhegy</v>
          </cell>
        </row>
        <row r="1646">
          <cell r="A1646" t="str">
            <v>Lakitelek</v>
          </cell>
        </row>
        <row r="1647">
          <cell r="A1647" t="str">
            <v>Lakócsa</v>
          </cell>
        </row>
        <row r="1648">
          <cell r="A1648" t="str">
            <v>Lánycsók</v>
          </cell>
        </row>
        <row r="1649">
          <cell r="A1649" t="str">
            <v>Lápafő</v>
          </cell>
        </row>
        <row r="1650">
          <cell r="A1650" t="str">
            <v>Lapáncsa</v>
          </cell>
        </row>
        <row r="1651">
          <cell r="A1651" t="str">
            <v>Laskod</v>
          </cell>
        </row>
        <row r="1652">
          <cell r="A1652" t="str">
            <v>Lasztonya</v>
          </cell>
        </row>
        <row r="1653">
          <cell r="A1653" t="str">
            <v>Látrány</v>
          </cell>
        </row>
        <row r="1654">
          <cell r="A1654" t="str">
            <v>Lázi</v>
          </cell>
        </row>
        <row r="1655">
          <cell r="A1655" t="str">
            <v>Leányfalu</v>
          </cell>
        </row>
        <row r="1656">
          <cell r="A1656" t="str">
            <v>Leányvár</v>
          </cell>
        </row>
        <row r="1657">
          <cell r="A1657" t="str">
            <v>Lébény</v>
          </cell>
        </row>
        <row r="1658">
          <cell r="A1658" t="str">
            <v>Legénd</v>
          </cell>
        </row>
        <row r="1659">
          <cell r="A1659" t="str">
            <v>Legyesbénye</v>
          </cell>
        </row>
        <row r="1660">
          <cell r="A1660" t="str">
            <v>Léh</v>
          </cell>
        </row>
        <row r="1661">
          <cell r="A1661" t="str">
            <v>Lénárddaróc</v>
          </cell>
        </row>
        <row r="1662">
          <cell r="A1662" t="str">
            <v>Lendvadedes</v>
          </cell>
        </row>
        <row r="1663">
          <cell r="A1663" t="str">
            <v>Lendvajakabfa</v>
          </cell>
        </row>
        <row r="1664">
          <cell r="A1664" t="str">
            <v>Lengyel</v>
          </cell>
        </row>
        <row r="1665">
          <cell r="A1665" t="str">
            <v>Lengyeltóti</v>
          </cell>
        </row>
        <row r="1666">
          <cell r="A1666" t="str">
            <v>Lenti</v>
          </cell>
        </row>
        <row r="1667">
          <cell r="A1667" t="str">
            <v>Lepsény</v>
          </cell>
        </row>
        <row r="1668">
          <cell r="A1668" t="str">
            <v>Lesencefalu</v>
          </cell>
        </row>
        <row r="1669">
          <cell r="A1669" t="str">
            <v>Lesenceistvánd</v>
          </cell>
        </row>
        <row r="1670">
          <cell r="A1670" t="str">
            <v>Lesencetomaj</v>
          </cell>
        </row>
        <row r="1671">
          <cell r="A1671" t="str">
            <v>Létavértes</v>
          </cell>
        </row>
        <row r="1672">
          <cell r="A1672" t="str">
            <v>Letenye</v>
          </cell>
        </row>
        <row r="1673">
          <cell r="A1673" t="str">
            <v>Letkés</v>
          </cell>
        </row>
        <row r="1674">
          <cell r="A1674" t="str">
            <v>Levél</v>
          </cell>
        </row>
        <row r="1675">
          <cell r="A1675" t="str">
            <v>Levelek</v>
          </cell>
        </row>
        <row r="1676">
          <cell r="A1676" t="str">
            <v>Libickozma</v>
          </cell>
        </row>
        <row r="1677">
          <cell r="A1677" t="str">
            <v>Lickóvadamos</v>
          </cell>
        </row>
        <row r="1678">
          <cell r="A1678" t="str">
            <v>Liget</v>
          </cell>
        </row>
        <row r="1679">
          <cell r="A1679" t="str">
            <v>Ligetfalva</v>
          </cell>
        </row>
        <row r="1680">
          <cell r="A1680" t="str">
            <v>Lipót</v>
          </cell>
        </row>
        <row r="1681">
          <cell r="A1681" t="str">
            <v>Lippó</v>
          </cell>
        </row>
        <row r="1682">
          <cell r="A1682" t="str">
            <v>Liptód</v>
          </cell>
        </row>
        <row r="1683">
          <cell r="A1683" t="str">
            <v>Lispeszentadorján</v>
          </cell>
        </row>
        <row r="1684">
          <cell r="A1684" t="str">
            <v>Liszó</v>
          </cell>
        </row>
        <row r="1685">
          <cell r="A1685" t="str">
            <v>Litér</v>
          </cell>
        </row>
        <row r="1686">
          <cell r="A1686" t="str">
            <v>Litka</v>
          </cell>
        </row>
        <row r="1687">
          <cell r="A1687" t="str">
            <v>Litke</v>
          </cell>
        </row>
        <row r="1688">
          <cell r="A1688" t="str">
            <v>Lócs</v>
          </cell>
        </row>
        <row r="1689">
          <cell r="A1689" t="str">
            <v>Lókút</v>
          </cell>
        </row>
        <row r="1690">
          <cell r="A1690" t="str">
            <v>Lónya</v>
          </cell>
        </row>
        <row r="1691">
          <cell r="A1691" t="str">
            <v>Lórév</v>
          </cell>
        </row>
        <row r="1692">
          <cell r="A1692" t="str">
            <v>Lothárd</v>
          </cell>
        </row>
        <row r="1693">
          <cell r="A1693" t="str">
            <v>Lovas</v>
          </cell>
        </row>
        <row r="1694">
          <cell r="A1694" t="str">
            <v>Lovasberény</v>
          </cell>
        </row>
        <row r="1695">
          <cell r="A1695" t="str">
            <v>Lovászhetény</v>
          </cell>
        </row>
        <row r="1696">
          <cell r="A1696" t="str">
            <v>Lovászi</v>
          </cell>
        </row>
        <row r="1697">
          <cell r="A1697" t="str">
            <v>Lovászpatona</v>
          </cell>
        </row>
        <row r="1698">
          <cell r="A1698" t="str">
            <v>Lőkösháza</v>
          </cell>
        </row>
        <row r="1699">
          <cell r="A1699" t="str">
            <v>Lőrinci</v>
          </cell>
        </row>
        <row r="1700">
          <cell r="A1700" t="str">
            <v>Lövő</v>
          </cell>
        </row>
        <row r="1701">
          <cell r="A1701" t="str">
            <v>Lövőpetri</v>
          </cell>
        </row>
        <row r="1702">
          <cell r="A1702" t="str">
            <v>Lucfalva</v>
          </cell>
        </row>
        <row r="1703">
          <cell r="A1703" t="str">
            <v>Ludányhalászi</v>
          </cell>
        </row>
        <row r="1704">
          <cell r="A1704" t="str">
            <v>Ludas</v>
          </cell>
        </row>
        <row r="1705">
          <cell r="A1705" t="str">
            <v>Lukácsháza</v>
          </cell>
        </row>
        <row r="1706">
          <cell r="A1706" t="str">
            <v>Lulla</v>
          </cell>
        </row>
        <row r="1707">
          <cell r="A1707" t="str">
            <v>Lúzsok</v>
          </cell>
        </row>
        <row r="1708">
          <cell r="A1708" t="str">
            <v>Mád</v>
          </cell>
        </row>
        <row r="1709">
          <cell r="A1709" t="str">
            <v>Madaras</v>
          </cell>
        </row>
        <row r="1710">
          <cell r="A1710" t="str">
            <v>Madocsa</v>
          </cell>
        </row>
        <row r="1711">
          <cell r="A1711" t="str">
            <v>Maglóca</v>
          </cell>
        </row>
        <row r="1712">
          <cell r="A1712" t="str">
            <v>Maglód</v>
          </cell>
        </row>
        <row r="1713">
          <cell r="A1713" t="str">
            <v>Mágocs</v>
          </cell>
        </row>
        <row r="1714">
          <cell r="A1714" t="str">
            <v>Magosliget</v>
          </cell>
        </row>
        <row r="1715">
          <cell r="A1715" t="str">
            <v>Magy</v>
          </cell>
        </row>
        <row r="1716">
          <cell r="A1716" t="str">
            <v>Magyaralmás</v>
          </cell>
        </row>
        <row r="1717">
          <cell r="A1717" t="str">
            <v>Magyaratád</v>
          </cell>
        </row>
        <row r="1718">
          <cell r="A1718" t="str">
            <v>Magyarbánhegyes</v>
          </cell>
        </row>
        <row r="1719">
          <cell r="A1719" t="str">
            <v>Magyarbóly</v>
          </cell>
        </row>
        <row r="1720">
          <cell r="A1720" t="str">
            <v>Magyarcsanád</v>
          </cell>
        </row>
        <row r="1721">
          <cell r="A1721" t="str">
            <v>Magyardombegyház</v>
          </cell>
        </row>
        <row r="1722">
          <cell r="A1722" t="str">
            <v>Magyaregregy</v>
          </cell>
        </row>
        <row r="1723">
          <cell r="A1723" t="str">
            <v>Magyaregres</v>
          </cell>
        </row>
        <row r="1724">
          <cell r="A1724" t="str">
            <v>Magyarföld</v>
          </cell>
        </row>
        <row r="1725">
          <cell r="A1725" t="str">
            <v>Magyargéc</v>
          </cell>
        </row>
        <row r="1726">
          <cell r="A1726" t="str">
            <v>Magyargencs</v>
          </cell>
        </row>
        <row r="1727">
          <cell r="A1727" t="str">
            <v>Magyarhertelend</v>
          </cell>
        </row>
        <row r="1728">
          <cell r="A1728" t="str">
            <v>Magyarhomorog</v>
          </cell>
        </row>
        <row r="1729">
          <cell r="A1729" t="str">
            <v>Magyarkeresztúr</v>
          </cell>
        </row>
        <row r="1730">
          <cell r="A1730" t="str">
            <v>Magyarkeszi</v>
          </cell>
        </row>
        <row r="1731">
          <cell r="A1731" t="str">
            <v>Magyarlak</v>
          </cell>
        </row>
        <row r="1732">
          <cell r="A1732" t="str">
            <v>Magyarlukafa</v>
          </cell>
        </row>
        <row r="1733">
          <cell r="A1733" t="str">
            <v>Magyarmecske</v>
          </cell>
        </row>
        <row r="1734">
          <cell r="A1734" t="str">
            <v>Magyarnádalja</v>
          </cell>
        </row>
        <row r="1735">
          <cell r="A1735" t="str">
            <v>Magyarnándor</v>
          </cell>
        </row>
        <row r="1736">
          <cell r="A1736" t="str">
            <v>Magyarpolány</v>
          </cell>
        </row>
        <row r="1737">
          <cell r="A1737" t="str">
            <v>Magyarsarlós</v>
          </cell>
        </row>
        <row r="1738">
          <cell r="A1738" t="str">
            <v>Magyarszecsőd</v>
          </cell>
        </row>
        <row r="1739">
          <cell r="A1739" t="str">
            <v>Magyarszék</v>
          </cell>
        </row>
        <row r="1740">
          <cell r="A1740" t="str">
            <v>Magyarszentmiklós</v>
          </cell>
        </row>
        <row r="1741">
          <cell r="A1741" t="str">
            <v>Magyarszerdahely</v>
          </cell>
        </row>
        <row r="1742">
          <cell r="A1742" t="str">
            <v>Magyarszombatfa</v>
          </cell>
        </row>
        <row r="1743">
          <cell r="A1743" t="str">
            <v>Magyartelek</v>
          </cell>
        </row>
        <row r="1744">
          <cell r="A1744" t="str">
            <v>Majosháza</v>
          </cell>
        </row>
        <row r="1745">
          <cell r="A1745" t="str">
            <v>Majs</v>
          </cell>
        </row>
        <row r="1746">
          <cell r="A1746" t="str">
            <v>Makád</v>
          </cell>
        </row>
        <row r="1747">
          <cell r="A1747" t="str">
            <v>Makkoshotyka</v>
          </cell>
        </row>
        <row r="1748">
          <cell r="A1748" t="str">
            <v>Maklár</v>
          </cell>
        </row>
        <row r="1749">
          <cell r="A1749" t="str">
            <v>Makó</v>
          </cell>
        </row>
        <row r="1750">
          <cell r="A1750" t="str">
            <v>Malomsok</v>
          </cell>
        </row>
        <row r="1751">
          <cell r="A1751" t="str">
            <v>Mályi</v>
          </cell>
        </row>
        <row r="1752">
          <cell r="A1752" t="str">
            <v>Mályinka</v>
          </cell>
        </row>
        <row r="1753">
          <cell r="A1753" t="str">
            <v>Mánd</v>
          </cell>
        </row>
        <row r="1754">
          <cell r="A1754" t="str">
            <v>Mándok</v>
          </cell>
        </row>
        <row r="1755">
          <cell r="A1755" t="str">
            <v>Mánfa</v>
          </cell>
        </row>
        <row r="1756">
          <cell r="A1756" t="str">
            <v>Mány</v>
          </cell>
        </row>
        <row r="1757">
          <cell r="A1757" t="str">
            <v>Maráza</v>
          </cell>
        </row>
        <row r="1758">
          <cell r="A1758" t="str">
            <v>Marcalgergelyi</v>
          </cell>
        </row>
        <row r="1759">
          <cell r="A1759" t="str">
            <v>Marcali</v>
          </cell>
        </row>
        <row r="1760">
          <cell r="A1760" t="str">
            <v>Marcaltő</v>
          </cell>
        </row>
        <row r="1761">
          <cell r="A1761" t="str">
            <v>Márfa</v>
          </cell>
        </row>
        <row r="1762">
          <cell r="A1762" t="str">
            <v>Máriahalom</v>
          </cell>
        </row>
        <row r="1763">
          <cell r="A1763" t="str">
            <v>Máriakálnok</v>
          </cell>
        </row>
        <row r="1764">
          <cell r="A1764" t="str">
            <v>Máriakéménd</v>
          </cell>
        </row>
        <row r="1765">
          <cell r="A1765" t="str">
            <v>Márianosztra</v>
          </cell>
        </row>
        <row r="1766">
          <cell r="A1766" t="str">
            <v>Máriapócs</v>
          </cell>
        </row>
        <row r="1767">
          <cell r="A1767" t="str">
            <v>Markaz</v>
          </cell>
        </row>
        <row r="1768">
          <cell r="A1768" t="str">
            <v>Márkháza</v>
          </cell>
        </row>
        <row r="1769">
          <cell r="A1769" t="str">
            <v>Márkó</v>
          </cell>
        </row>
        <row r="1770">
          <cell r="A1770" t="str">
            <v>Markóc</v>
          </cell>
        </row>
        <row r="1771">
          <cell r="A1771" t="str">
            <v>Markotabödöge</v>
          </cell>
        </row>
        <row r="1772">
          <cell r="A1772" t="str">
            <v>Maróc</v>
          </cell>
        </row>
        <row r="1773">
          <cell r="A1773" t="str">
            <v>Marócsa</v>
          </cell>
        </row>
        <row r="1774">
          <cell r="A1774" t="str">
            <v>Márok</v>
          </cell>
        </row>
        <row r="1775">
          <cell r="A1775" t="str">
            <v>Márokföld</v>
          </cell>
        </row>
        <row r="1776">
          <cell r="A1776" t="str">
            <v>Márokpapi</v>
          </cell>
        </row>
        <row r="1777">
          <cell r="A1777" t="str">
            <v>Maroslele</v>
          </cell>
        </row>
        <row r="1778">
          <cell r="A1778" t="str">
            <v>Mártély</v>
          </cell>
        </row>
        <row r="1779">
          <cell r="A1779" t="str">
            <v>Martfű</v>
          </cell>
        </row>
        <row r="1780">
          <cell r="A1780" t="str">
            <v>Martonfa</v>
          </cell>
        </row>
        <row r="1781">
          <cell r="A1781" t="str">
            <v>Martonvásár</v>
          </cell>
        </row>
        <row r="1782">
          <cell r="A1782" t="str">
            <v>Martonyi</v>
          </cell>
        </row>
        <row r="1783">
          <cell r="A1783" t="str">
            <v>Mátészalka</v>
          </cell>
        </row>
        <row r="1784">
          <cell r="A1784" t="str">
            <v>Mátételke</v>
          </cell>
        </row>
        <row r="1785">
          <cell r="A1785" t="str">
            <v>Mátraballa</v>
          </cell>
        </row>
        <row r="1786">
          <cell r="A1786" t="str">
            <v>Mátraderecske</v>
          </cell>
        </row>
        <row r="1787">
          <cell r="A1787" t="str">
            <v>Mátramindszent</v>
          </cell>
        </row>
        <row r="1788">
          <cell r="A1788" t="str">
            <v>Mátranovák</v>
          </cell>
        </row>
        <row r="1789">
          <cell r="A1789" t="str">
            <v>Mátraszele</v>
          </cell>
        </row>
        <row r="1790">
          <cell r="A1790" t="str">
            <v>Mátraszentimre</v>
          </cell>
        </row>
        <row r="1791">
          <cell r="A1791" t="str">
            <v>Mátraszőlős</v>
          </cell>
        </row>
        <row r="1792">
          <cell r="A1792" t="str">
            <v>Mátraterenye</v>
          </cell>
        </row>
        <row r="1793">
          <cell r="A1793" t="str">
            <v>Mátraverebély</v>
          </cell>
        </row>
        <row r="1794">
          <cell r="A1794" t="str">
            <v>Mátyásdomb</v>
          </cell>
        </row>
        <row r="1795">
          <cell r="A1795" t="str">
            <v>Matty</v>
          </cell>
        </row>
        <row r="1796">
          <cell r="A1796" t="str">
            <v>Mátyus</v>
          </cell>
        </row>
        <row r="1797">
          <cell r="A1797" t="str">
            <v>Máza</v>
          </cell>
        </row>
        <row r="1798">
          <cell r="A1798" t="str">
            <v>Mecseknádasd</v>
          </cell>
        </row>
        <row r="1799">
          <cell r="A1799" t="str">
            <v>Mecsekpölöske</v>
          </cell>
        </row>
        <row r="1800">
          <cell r="A1800" t="str">
            <v>Mecsér</v>
          </cell>
        </row>
        <row r="1801">
          <cell r="A1801" t="str">
            <v>Medgyesbodzás</v>
          </cell>
        </row>
        <row r="1802">
          <cell r="A1802" t="str">
            <v>Medgyesegyháza</v>
          </cell>
        </row>
        <row r="1803">
          <cell r="A1803" t="str">
            <v>Medina</v>
          </cell>
        </row>
        <row r="1804">
          <cell r="A1804" t="str">
            <v>Megyaszó</v>
          </cell>
        </row>
        <row r="1805">
          <cell r="A1805" t="str">
            <v>Megyehíd</v>
          </cell>
        </row>
        <row r="1806">
          <cell r="A1806" t="str">
            <v>Megyer</v>
          </cell>
        </row>
        <row r="1807">
          <cell r="A1807" t="str">
            <v>Meggyeskovácsi</v>
          </cell>
        </row>
        <row r="1808">
          <cell r="A1808" t="str">
            <v>Méhkerék</v>
          </cell>
        </row>
        <row r="1809">
          <cell r="A1809" t="str">
            <v>Méhtelek</v>
          </cell>
        </row>
        <row r="1810">
          <cell r="A1810" t="str">
            <v>Mekényes</v>
          </cell>
        </row>
        <row r="1811">
          <cell r="A1811" t="str">
            <v>Mélykút</v>
          </cell>
        </row>
        <row r="1812">
          <cell r="A1812" t="str">
            <v>Mencshely</v>
          </cell>
        </row>
        <row r="1813">
          <cell r="A1813" t="str">
            <v>Mende</v>
          </cell>
        </row>
        <row r="1814">
          <cell r="A1814" t="str">
            <v>Méra</v>
          </cell>
        </row>
        <row r="1815">
          <cell r="A1815" t="str">
            <v>Merenye</v>
          </cell>
        </row>
        <row r="1816">
          <cell r="A1816" t="str">
            <v>Mérges</v>
          </cell>
        </row>
        <row r="1817">
          <cell r="A1817" t="str">
            <v>Mérk</v>
          </cell>
        </row>
        <row r="1818">
          <cell r="A1818" t="str">
            <v>Mernye</v>
          </cell>
        </row>
        <row r="1819">
          <cell r="A1819" t="str">
            <v>Mersevát</v>
          </cell>
        </row>
        <row r="1820">
          <cell r="A1820" t="str">
            <v>Mesterháza</v>
          </cell>
        </row>
        <row r="1821">
          <cell r="A1821" t="str">
            <v>Mesteri</v>
          </cell>
        </row>
        <row r="1822">
          <cell r="A1822" t="str">
            <v>Mesterszállás</v>
          </cell>
        </row>
        <row r="1823">
          <cell r="A1823" t="str">
            <v>Meszes</v>
          </cell>
        </row>
        <row r="1824">
          <cell r="A1824" t="str">
            <v>Meszlen</v>
          </cell>
        </row>
        <row r="1825">
          <cell r="A1825" t="str">
            <v>Mesztegnyő</v>
          </cell>
        </row>
        <row r="1826">
          <cell r="A1826" t="str">
            <v>Mezőberény</v>
          </cell>
        </row>
        <row r="1827">
          <cell r="A1827" t="str">
            <v>Mezőcsát</v>
          </cell>
        </row>
        <row r="1828">
          <cell r="A1828" t="str">
            <v>Mezőcsokonya</v>
          </cell>
        </row>
        <row r="1829">
          <cell r="A1829" t="str">
            <v>Meződ</v>
          </cell>
        </row>
        <row r="1830">
          <cell r="A1830" t="str">
            <v>Mezőfalva</v>
          </cell>
        </row>
        <row r="1831">
          <cell r="A1831" t="str">
            <v>Mezőgyán</v>
          </cell>
        </row>
        <row r="1832">
          <cell r="A1832" t="str">
            <v>Mezőhegyes</v>
          </cell>
        </row>
        <row r="1833">
          <cell r="A1833" t="str">
            <v>Mezőhék</v>
          </cell>
        </row>
        <row r="1834">
          <cell r="A1834" t="str">
            <v>Mezőkeresztes</v>
          </cell>
        </row>
        <row r="1835">
          <cell r="A1835" t="str">
            <v>Mezőkomárom</v>
          </cell>
        </row>
        <row r="1836">
          <cell r="A1836" t="str">
            <v>Mezőkovácsháza</v>
          </cell>
        </row>
        <row r="1837">
          <cell r="A1837" t="str">
            <v>Mezőkövesd</v>
          </cell>
        </row>
        <row r="1838">
          <cell r="A1838" t="str">
            <v>Mezőladány</v>
          </cell>
        </row>
        <row r="1839">
          <cell r="A1839" t="str">
            <v>Mezőlak</v>
          </cell>
        </row>
        <row r="1840">
          <cell r="A1840" t="str">
            <v>Mezőnagymihály</v>
          </cell>
        </row>
        <row r="1841">
          <cell r="A1841" t="str">
            <v>Mezőnyárád</v>
          </cell>
        </row>
        <row r="1842">
          <cell r="A1842" t="str">
            <v>Mezőörs</v>
          </cell>
        </row>
        <row r="1843">
          <cell r="A1843" t="str">
            <v>Mezőpeterd</v>
          </cell>
        </row>
        <row r="1844">
          <cell r="A1844" t="str">
            <v>Mezősas</v>
          </cell>
        </row>
        <row r="1845">
          <cell r="A1845" t="str">
            <v>Mezőszemere</v>
          </cell>
        </row>
        <row r="1846">
          <cell r="A1846" t="str">
            <v>Mezőszentgyörgy</v>
          </cell>
        </row>
        <row r="1847">
          <cell r="A1847" t="str">
            <v>Mezőszilas</v>
          </cell>
        </row>
        <row r="1848">
          <cell r="A1848" t="str">
            <v>Mezőtárkány</v>
          </cell>
        </row>
        <row r="1849">
          <cell r="A1849" t="str">
            <v>Mezőtúr</v>
          </cell>
        </row>
        <row r="1850">
          <cell r="A1850" t="str">
            <v>Mezőzombor</v>
          </cell>
        </row>
        <row r="1851">
          <cell r="A1851" t="str">
            <v>Miháld</v>
          </cell>
        </row>
        <row r="1852">
          <cell r="A1852" t="str">
            <v>Mihályfa</v>
          </cell>
        </row>
        <row r="1853">
          <cell r="A1853" t="str">
            <v>Mihálygerge</v>
          </cell>
        </row>
        <row r="1854">
          <cell r="A1854" t="str">
            <v>Mihályháza</v>
          </cell>
        </row>
        <row r="1855">
          <cell r="A1855" t="str">
            <v>Mihályi</v>
          </cell>
        </row>
        <row r="1856">
          <cell r="A1856" t="str">
            <v>Mike</v>
          </cell>
        </row>
        <row r="1857">
          <cell r="A1857" t="str">
            <v>Mikebuda</v>
          </cell>
        </row>
        <row r="1858">
          <cell r="A1858" t="str">
            <v>Mikekarácsonyfa</v>
          </cell>
        </row>
        <row r="1859">
          <cell r="A1859" t="str">
            <v>Mikepércs</v>
          </cell>
        </row>
        <row r="1860">
          <cell r="A1860" t="str">
            <v>Miklósi</v>
          </cell>
        </row>
        <row r="1861">
          <cell r="A1861" t="str">
            <v>Mikófalva</v>
          </cell>
        </row>
        <row r="1862">
          <cell r="A1862" t="str">
            <v>Mikóháza</v>
          </cell>
        </row>
        <row r="1863">
          <cell r="A1863" t="str">
            <v>Mikosszéplak</v>
          </cell>
        </row>
        <row r="1864">
          <cell r="A1864" t="str">
            <v>Milejszeg</v>
          </cell>
        </row>
        <row r="1865">
          <cell r="A1865" t="str">
            <v>Milota</v>
          </cell>
        </row>
        <row r="1866">
          <cell r="A1866" t="str">
            <v>Mindszent</v>
          </cell>
        </row>
        <row r="1867">
          <cell r="A1867" t="str">
            <v>Mindszentgodisa</v>
          </cell>
        </row>
        <row r="1868">
          <cell r="A1868" t="str">
            <v>Mindszentkálla</v>
          </cell>
        </row>
        <row r="1869">
          <cell r="A1869" t="str">
            <v>Misefa</v>
          </cell>
        </row>
        <row r="1870">
          <cell r="A1870" t="str">
            <v>Miske</v>
          </cell>
        </row>
        <row r="1871">
          <cell r="A1871" t="str">
            <v>Miskolc</v>
          </cell>
        </row>
        <row r="1872">
          <cell r="A1872" t="str">
            <v>Miszla</v>
          </cell>
        </row>
        <row r="1873">
          <cell r="A1873" t="str">
            <v>Mocsa</v>
          </cell>
        </row>
        <row r="1874">
          <cell r="A1874" t="str">
            <v>Mogyoród</v>
          </cell>
        </row>
        <row r="1875">
          <cell r="A1875" t="str">
            <v>Mogyorósbánya</v>
          </cell>
        </row>
        <row r="1876">
          <cell r="A1876" t="str">
            <v>Mogyoróska</v>
          </cell>
        </row>
        <row r="1877">
          <cell r="A1877" t="str">
            <v>Moha</v>
          </cell>
        </row>
        <row r="1878">
          <cell r="A1878" t="str">
            <v>Mohács</v>
          </cell>
        </row>
        <row r="1879">
          <cell r="A1879" t="str">
            <v>Mohora</v>
          </cell>
        </row>
        <row r="1880">
          <cell r="A1880" t="str">
            <v>Molnári</v>
          </cell>
        </row>
        <row r="1881">
          <cell r="A1881" t="str">
            <v>Molnaszecsőd</v>
          </cell>
        </row>
        <row r="1882">
          <cell r="A1882" t="str">
            <v>Molvány</v>
          </cell>
        </row>
        <row r="1883">
          <cell r="A1883" t="str">
            <v>Monaj</v>
          </cell>
        </row>
        <row r="1884">
          <cell r="A1884" t="str">
            <v>Monok</v>
          </cell>
        </row>
        <row r="1885">
          <cell r="A1885" t="str">
            <v>Monor</v>
          </cell>
        </row>
        <row r="1886">
          <cell r="A1886" t="str">
            <v>Monorierdő</v>
          </cell>
        </row>
        <row r="1887">
          <cell r="A1887" t="str">
            <v>Mónosbél</v>
          </cell>
        </row>
        <row r="1888">
          <cell r="A1888" t="str">
            <v>Monostorapáti</v>
          </cell>
        </row>
        <row r="1889">
          <cell r="A1889" t="str">
            <v>Monostorpályi</v>
          </cell>
        </row>
        <row r="1890">
          <cell r="A1890" t="str">
            <v>Monoszló</v>
          </cell>
        </row>
        <row r="1891">
          <cell r="A1891" t="str">
            <v>Monyoród</v>
          </cell>
        </row>
        <row r="1892">
          <cell r="A1892" t="str">
            <v>Mór</v>
          </cell>
        </row>
        <row r="1893">
          <cell r="A1893" t="str">
            <v>Mórágy</v>
          </cell>
        </row>
        <row r="1894">
          <cell r="A1894" t="str">
            <v>Mórahalom</v>
          </cell>
        </row>
        <row r="1895">
          <cell r="A1895" t="str">
            <v>Móricgát</v>
          </cell>
        </row>
        <row r="1896">
          <cell r="A1896" t="str">
            <v>Mórichida</v>
          </cell>
        </row>
        <row r="1897">
          <cell r="A1897" t="str">
            <v>Mosdós</v>
          </cell>
        </row>
        <row r="1898">
          <cell r="A1898" t="str">
            <v>Mosonmagyaróvár</v>
          </cell>
        </row>
        <row r="1899">
          <cell r="A1899" t="str">
            <v>Mosonszentmiklós</v>
          </cell>
        </row>
        <row r="1900">
          <cell r="A1900" t="str">
            <v>Mosonszolnok</v>
          </cell>
        </row>
        <row r="1901">
          <cell r="A1901" t="str">
            <v>Mozsgó</v>
          </cell>
        </row>
        <row r="1902">
          <cell r="A1902" t="str">
            <v>Mőcsény</v>
          </cell>
        </row>
        <row r="1903">
          <cell r="A1903" t="str">
            <v>Mucsfa</v>
          </cell>
        </row>
        <row r="1904">
          <cell r="A1904" t="str">
            <v>Mucsi</v>
          </cell>
        </row>
        <row r="1905">
          <cell r="A1905" t="str">
            <v>Múcsony</v>
          </cell>
        </row>
        <row r="1906">
          <cell r="A1906" t="str">
            <v>Muhi</v>
          </cell>
        </row>
        <row r="1907">
          <cell r="A1907" t="str">
            <v>Murakeresztúr</v>
          </cell>
        </row>
        <row r="1908">
          <cell r="A1908" t="str">
            <v>Murarátka</v>
          </cell>
        </row>
        <row r="1909">
          <cell r="A1909" t="str">
            <v>Muraszemenye</v>
          </cell>
        </row>
        <row r="1910">
          <cell r="A1910" t="str">
            <v>Murga</v>
          </cell>
        </row>
        <row r="1911">
          <cell r="A1911" t="str">
            <v>Murony</v>
          </cell>
        </row>
        <row r="1912">
          <cell r="A1912" t="str">
            <v>Nábrád</v>
          </cell>
        </row>
        <row r="1913">
          <cell r="A1913" t="str">
            <v>Nadap</v>
          </cell>
        </row>
        <row r="1914">
          <cell r="A1914" t="str">
            <v>Nádasd</v>
          </cell>
        </row>
        <row r="1915">
          <cell r="A1915" t="str">
            <v>Nádasdladány</v>
          </cell>
        </row>
        <row r="1916">
          <cell r="A1916" t="str">
            <v>Nádudvar</v>
          </cell>
        </row>
        <row r="1917">
          <cell r="A1917" t="str">
            <v>Nágocs</v>
          </cell>
        </row>
        <row r="1918">
          <cell r="A1918" t="str">
            <v>Nagyacsád</v>
          </cell>
        </row>
        <row r="1919">
          <cell r="A1919" t="str">
            <v>Nagyalásony</v>
          </cell>
        </row>
        <row r="1920">
          <cell r="A1920" t="str">
            <v>Nagyar</v>
          </cell>
        </row>
        <row r="1921">
          <cell r="A1921" t="str">
            <v>Nagyatád</v>
          </cell>
        </row>
        <row r="1922">
          <cell r="A1922" t="str">
            <v>Nagybajcs</v>
          </cell>
        </row>
        <row r="1923">
          <cell r="A1923" t="str">
            <v>Nagybajom</v>
          </cell>
        </row>
        <row r="1924">
          <cell r="A1924" t="str">
            <v>Nagybakónak</v>
          </cell>
        </row>
        <row r="1925">
          <cell r="A1925" t="str">
            <v>Nagybánhegyes</v>
          </cell>
        </row>
        <row r="1926">
          <cell r="A1926" t="str">
            <v>Nagybaracska</v>
          </cell>
        </row>
        <row r="1927">
          <cell r="A1927" t="str">
            <v>Nagybarca</v>
          </cell>
        </row>
        <row r="1928">
          <cell r="A1928" t="str">
            <v>Nagybárkány</v>
          </cell>
        </row>
        <row r="1929">
          <cell r="A1929" t="str">
            <v>Nagyberény</v>
          </cell>
        </row>
        <row r="1930">
          <cell r="A1930" t="str">
            <v>Nagyberki</v>
          </cell>
        </row>
        <row r="1931">
          <cell r="A1931" t="str">
            <v>Nagybörzsöny</v>
          </cell>
        </row>
        <row r="1932">
          <cell r="A1932" t="str">
            <v>Nagybudmér</v>
          </cell>
        </row>
        <row r="1933">
          <cell r="A1933" t="str">
            <v>Nagycenk</v>
          </cell>
        </row>
        <row r="1934">
          <cell r="A1934" t="str">
            <v>Nagycsány</v>
          </cell>
        </row>
        <row r="1935">
          <cell r="A1935" t="str">
            <v>Nagycsécs</v>
          </cell>
        </row>
        <row r="1936">
          <cell r="A1936" t="str">
            <v>Nagycsepely</v>
          </cell>
        </row>
        <row r="1937">
          <cell r="A1937" t="str">
            <v>Nagycserkesz</v>
          </cell>
        </row>
        <row r="1938">
          <cell r="A1938" t="str">
            <v>Nagydém</v>
          </cell>
        </row>
        <row r="1939">
          <cell r="A1939" t="str">
            <v>Nagydobos</v>
          </cell>
        </row>
        <row r="1940">
          <cell r="A1940" t="str">
            <v>Nagydobsza</v>
          </cell>
        </row>
        <row r="1941">
          <cell r="A1941" t="str">
            <v>Nagydorog</v>
          </cell>
        </row>
        <row r="1942">
          <cell r="A1942" t="str">
            <v>Nagyecsed</v>
          </cell>
        </row>
        <row r="1943">
          <cell r="A1943" t="str">
            <v>Nagyér</v>
          </cell>
        </row>
        <row r="1944">
          <cell r="A1944" t="str">
            <v>Nagyesztergár</v>
          </cell>
        </row>
        <row r="1945">
          <cell r="A1945" t="str">
            <v>Nagyfüged</v>
          </cell>
        </row>
        <row r="1946">
          <cell r="A1946" t="str">
            <v>Nagygeresd</v>
          </cell>
        </row>
        <row r="1947">
          <cell r="A1947" t="str">
            <v>Nagygörbő</v>
          </cell>
        </row>
        <row r="1948">
          <cell r="A1948" t="str">
            <v>Nagygyimót</v>
          </cell>
        </row>
        <row r="1949">
          <cell r="A1949" t="str">
            <v>Nagyhajmás</v>
          </cell>
        </row>
        <row r="1950">
          <cell r="A1950" t="str">
            <v>Nagyhalász</v>
          </cell>
        </row>
        <row r="1951">
          <cell r="A1951" t="str">
            <v>Nagyharsány</v>
          </cell>
        </row>
        <row r="1952">
          <cell r="A1952" t="str">
            <v>Nagyhegyes</v>
          </cell>
        </row>
        <row r="1953">
          <cell r="A1953" t="str">
            <v>Nagyhódos</v>
          </cell>
        </row>
        <row r="1954">
          <cell r="A1954" t="str">
            <v>Nagyhuta</v>
          </cell>
        </row>
        <row r="1955">
          <cell r="A1955" t="str">
            <v>Nagyigmánd</v>
          </cell>
        </row>
        <row r="1956">
          <cell r="A1956" t="str">
            <v>Nagyiván</v>
          </cell>
        </row>
        <row r="1957">
          <cell r="A1957" t="str">
            <v>Nagykálló</v>
          </cell>
        </row>
        <row r="1958">
          <cell r="A1958" t="str">
            <v>Nagykamarás</v>
          </cell>
        </row>
        <row r="1959">
          <cell r="A1959" t="str">
            <v>Nagykanizsa</v>
          </cell>
        </row>
        <row r="1960">
          <cell r="A1960" t="str">
            <v>Nagykapornak</v>
          </cell>
        </row>
        <row r="1961">
          <cell r="A1961" t="str">
            <v>Nagykarácsony</v>
          </cell>
        </row>
        <row r="1962">
          <cell r="A1962" t="str">
            <v>Nagykáta</v>
          </cell>
        </row>
        <row r="1963">
          <cell r="A1963" t="str">
            <v>Nagykereki</v>
          </cell>
        </row>
        <row r="1964">
          <cell r="A1964" t="str">
            <v>Nagykeresztúr</v>
          </cell>
        </row>
        <row r="1965">
          <cell r="A1965" t="str">
            <v>Nagykinizs</v>
          </cell>
        </row>
        <row r="1966">
          <cell r="A1966" t="str">
            <v>Nagykónyi</v>
          </cell>
        </row>
        <row r="1967">
          <cell r="A1967" t="str">
            <v>Nagykorpád</v>
          </cell>
        </row>
        <row r="1968">
          <cell r="A1968" t="str">
            <v>Nagykovácsi</v>
          </cell>
        </row>
        <row r="1969">
          <cell r="A1969" t="str">
            <v>Nagykozár</v>
          </cell>
        </row>
        <row r="1970">
          <cell r="A1970" t="str">
            <v>Nagykökényes</v>
          </cell>
        </row>
        <row r="1971">
          <cell r="A1971" t="str">
            <v>Nagykölked</v>
          </cell>
        </row>
        <row r="1972">
          <cell r="A1972" t="str">
            <v>Nagykőrös</v>
          </cell>
        </row>
        <row r="1973">
          <cell r="A1973" t="str">
            <v>Nagykörű</v>
          </cell>
        </row>
        <row r="1974">
          <cell r="A1974" t="str">
            <v>Nagykutas</v>
          </cell>
        </row>
        <row r="1975">
          <cell r="A1975" t="str">
            <v>Nagylak</v>
          </cell>
        </row>
        <row r="1976">
          <cell r="A1976" t="str">
            <v>Nagylengyel</v>
          </cell>
        </row>
        <row r="1977">
          <cell r="A1977" t="str">
            <v>Nagylóc</v>
          </cell>
        </row>
        <row r="1978">
          <cell r="A1978" t="str">
            <v>Nagylók</v>
          </cell>
        </row>
        <row r="1979">
          <cell r="A1979" t="str">
            <v>Nagylózs</v>
          </cell>
        </row>
        <row r="1980">
          <cell r="A1980" t="str">
            <v>Nagymágocs</v>
          </cell>
        </row>
        <row r="1981">
          <cell r="A1981" t="str">
            <v>Nagymányok</v>
          </cell>
        </row>
        <row r="1982">
          <cell r="A1982" t="str">
            <v>Nagymaros</v>
          </cell>
        </row>
        <row r="1983">
          <cell r="A1983" t="str">
            <v>Nagymizdó</v>
          </cell>
        </row>
        <row r="1984">
          <cell r="A1984" t="str">
            <v>Nagynyárád</v>
          </cell>
        </row>
        <row r="1985">
          <cell r="A1985" t="str">
            <v>Nagyoroszi</v>
          </cell>
        </row>
        <row r="1986">
          <cell r="A1986" t="str">
            <v>Nagypáli</v>
          </cell>
        </row>
        <row r="1987">
          <cell r="A1987" t="str">
            <v>Nagypall</v>
          </cell>
        </row>
        <row r="1988">
          <cell r="A1988" t="str">
            <v>Nagypeterd</v>
          </cell>
        </row>
        <row r="1989">
          <cell r="A1989" t="str">
            <v>Nagypirit</v>
          </cell>
        </row>
        <row r="1990">
          <cell r="A1990" t="str">
            <v>Nagyrábé</v>
          </cell>
        </row>
        <row r="1991">
          <cell r="A1991" t="str">
            <v>Nagyrada</v>
          </cell>
        </row>
        <row r="1992">
          <cell r="A1992" t="str">
            <v>Nagyrákos</v>
          </cell>
        </row>
        <row r="1993">
          <cell r="A1993" t="str">
            <v>Nagyrécse</v>
          </cell>
        </row>
        <row r="1994">
          <cell r="A1994" t="str">
            <v>Nagyréde</v>
          </cell>
        </row>
        <row r="1995">
          <cell r="A1995" t="str">
            <v>Nagyrév</v>
          </cell>
        </row>
        <row r="1996">
          <cell r="A1996" t="str">
            <v>Nagyrozvágy</v>
          </cell>
        </row>
        <row r="1997">
          <cell r="A1997" t="str">
            <v>Nagysáp</v>
          </cell>
        </row>
        <row r="1998">
          <cell r="A1998" t="str">
            <v>Nagysimonyi</v>
          </cell>
        </row>
        <row r="1999">
          <cell r="A1999" t="str">
            <v>Nagyszakácsi</v>
          </cell>
        </row>
        <row r="2000">
          <cell r="A2000" t="str">
            <v>Nagyszékely</v>
          </cell>
        </row>
        <row r="2001">
          <cell r="A2001" t="str">
            <v>Nagyszekeres</v>
          </cell>
        </row>
        <row r="2002">
          <cell r="A2002" t="str">
            <v>Nagyszénás</v>
          </cell>
        </row>
        <row r="2003">
          <cell r="A2003" t="str">
            <v>Nagyszentjános</v>
          </cell>
        </row>
        <row r="2004">
          <cell r="A2004" t="str">
            <v>Nagyszokoly</v>
          </cell>
        </row>
        <row r="2005">
          <cell r="A2005" t="str">
            <v>Nagytálya</v>
          </cell>
        </row>
        <row r="2006">
          <cell r="A2006" t="str">
            <v>Nagytarcsa</v>
          </cell>
        </row>
        <row r="2007">
          <cell r="A2007" t="str">
            <v>Nagytevel</v>
          </cell>
        </row>
        <row r="2008">
          <cell r="A2008" t="str">
            <v>Nagytilaj</v>
          </cell>
        </row>
        <row r="2009">
          <cell r="A2009" t="str">
            <v>Nagytótfalu</v>
          </cell>
        </row>
        <row r="2010">
          <cell r="A2010" t="str">
            <v>Nagytőke</v>
          </cell>
        </row>
        <row r="2011">
          <cell r="A2011" t="str">
            <v>Nagyút</v>
          </cell>
        </row>
        <row r="2012">
          <cell r="A2012" t="str">
            <v>Nagyvarsány</v>
          </cell>
        </row>
        <row r="2013">
          <cell r="A2013" t="str">
            <v>Nagyváty</v>
          </cell>
        </row>
        <row r="2014">
          <cell r="A2014" t="str">
            <v>Nagyvázsony</v>
          </cell>
        </row>
        <row r="2015">
          <cell r="A2015" t="str">
            <v>Nagyvejke</v>
          </cell>
        </row>
        <row r="2016">
          <cell r="A2016" t="str">
            <v>Nagyveleg</v>
          </cell>
        </row>
        <row r="2017">
          <cell r="A2017" t="str">
            <v>Nagyvenyim</v>
          </cell>
        </row>
        <row r="2018">
          <cell r="A2018" t="str">
            <v>Nagyvisnyó</v>
          </cell>
        </row>
        <row r="2019">
          <cell r="A2019" t="str">
            <v>Nak</v>
          </cell>
        </row>
        <row r="2020">
          <cell r="A2020" t="str">
            <v>Napkor</v>
          </cell>
        </row>
        <row r="2021">
          <cell r="A2021" t="str">
            <v>Nárai</v>
          </cell>
        </row>
        <row r="2022">
          <cell r="A2022" t="str">
            <v>Narda</v>
          </cell>
        </row>
        <row r="2023">
          <cell r="A2023" t="str">
            <v>Naszály</v>
          </cell>
        </row>
        <row r="2024">
          <cell r="A2024" t="str">
            <v>Négyes</v>
          </cell>
        </row>
        <row r="2025">
          <cell r="A2025" t="str">
            <v>Nekézseny</v>
          </cell>
        </row>
        <row r="2026">
          <cell r="A2026" t="str">
            <v>Nemesapáti</v>
          </cell>
        </row>
        <row r="2027">
          <cell r="A2027" t="str">
            <v>Nemesbikk</v>
          </cell>
        </row>
        <row r="2028">
          <cell r="A2028" t="str">
            <v>Nemesborzova</v>
          </cell>
        </row>
        <row r="2029">
          <cell r="A2029" t="str">
            <v>Nemesbőd</v>
          </cell>
        </row>
        <row r="2030">
          <cell r="A2030" t="str">
            <v>Nemesbük</v>
          </cell>
        </row>
        <row r="2031">
          <cell r="A2031" t="str">
            <v>Nemescsó</v>
          </cell>
        </row>
        <row r="2032">
          <cell r="A2032" t="str">
            <v>Nemesdéd</v>
          </cell>
        </row>
        <row r="2033">
          <cell r="A2033" t="str">
            <v>Nemesgörzsöny</v>
          </cell>
        </row>
        <row r="2034">
          <cell r="A2034" t="str">
            <v>Nemesgulács</v>
          </cell>
        </row>
        <row r="2035">
          <cell r="A2035" t="str">
            <v>Nemeshany</v>
          </cell>
        </row>
        <row r="2036">
          <cell r="A2036" t="str">
            <v>Nemeshetés</v>
          </cell>
        </row>
        <row r="2037">
          <cell r="A2037" t="str">
            <v>Nemeske</v>
          </cell>
        </row>
        <row r="2038">
          <cell r="A2038" t="str">
            <v>Nemeskér</v>
          </cell>
        </row>
        <row r="2039">
          <cell r="A2039" t="str">
            <v>Nemeskeresztúr</v>
          </cell>
        </row>
        <row r="2040">
          <cell r="A2040" t="str">
            <v>Nemeskisfalud</v>
          </cell>
        </row>
        <row r="2041">
          <cell r="A2041" t="str">
            <v>Nemeskocs</v>
          </cell>
        </row>
        <row r="2042">
          <cell r="A2042" t="str">
            <v>Nemeskolta</v>
          </cell>
        </row>
        <row r="2043">
          <cell r="A2043" t="str">
            <v>Nemesládony</v>
          </cell>
        </row>
        <row r="2044">
          <cell r="A2044" t="str">
            <v>Nemesmedves</v>
          </cell>
        </row>
        <row r="2045">
          <cell r="A2045" t="str">
            <v>Nemesnádudvar</v>
          </cell>
        </row>
        <row r="2046">
          <cell r="A2046" t="str">
            <v>Nemesnép</v>
          </cell>
        </row>
        <row r="2047">
          <cell r="A2047" t="str">
            <v>Nemespátró</v>
          </cell>
        </row>
        <row r="2048">
          <cell r="A2048" t="str">
            <v>Nemesrádó</v>
          </cell>
        </row>
        <row r="2049">
          <cell r="A2049" t="str">
            <v>Nemesrempehollós</v>
          </cell>
        </row>
        <row r="2050">
          <cell r="A2050" t="str">
            <v>Nemessándorháza</v>
          </cell>
        </row>
        <row r="2051">
          <cell r="A2051" t="str">
            <v>Nemesvámos</v>
          </cell>
        </row>
        <row r="2052">
          <cell r="A2052" t="str">
            <v>Nemesvid</v>
          </cell>
        </row>
        <row r="2053">
          <cell r="A2053" t="str">
            <v>Nemesvita</v>
          </cell>
        </row>
        <row r="2054">
          <cell r="A2054" t="str">
            <v>Nemesszalók</v>
          </cell>
        </row>
        <row r="2055">
          <cell r="A2055" t="str">
            <v>Nemesszentandrás</v>
          </cell>
        </row>
        <row r="2056">
          <cell r="A2056" t="str">
            <v>Németbánya</v>
          </cell>
        </row>
        <row r="2057">
          <cell r="A2057" t="str">
            <v>Németfalu</v>
          </cell>
        </row>
        <row r="2058">
          <cell r="A2058" t="str">
            <v>Németkér</v>
          </cell>
        </row>
        <row r="2059">
          <cell r="A2059" t="str">
            <v>Nemti</v>
          </cell>
        </row>
        <row r="2060">
          <cell r="A2060" t="str">
            <v>Neszmély</v>
          </cell>
        </row>
        <row r="2061">
          <cell r="A2061" t="str">
            <v>Nézsa</v>
          </cell>
        </row>
        <row r="2062">
          <cell r="A2062" t="str">
            <v>Nick</v>
          </cell>
        </row>
        <row r="2063">
          <cell r="A2063" t="str">
            <v>Nikla</v>
          </cell>
        </row>
        <row r="2064">
          <cell r="A2064" t="str">
            <v>Nógrád</v>
          </cell>
        </row>
        <row r="2065">
          <cell r="A2065" t="str">
            <v>Nógrádkövesd</v>
          </cell>
        </row>
        <row r="2066">
          <cell r="A2066" t="str">
            <v>Nógrádmarcal</v>
          </cell>
        </row>
        <row r="2067">
          <cell r="A2067" t="str">
            <v>Nógrádmegyer</v>
          </cell>
        </row>
        <row r="2068">
          <cell r="A2068" t="str">
            <v>Nógrádsáp</v>
          </cell>
        </row>
        <row r="2069">
          <cell r="A2069" t="str">
            <v>Nógrádsipek</v>
          </cell>
        </row>
        <row r="2070">
          <cell r="A2070" t="str">
            <v>Nógrádszakál</v>
          </cell>
        </row>
        <row r="2071">
          <cell r="A2071" t="str">
            <v>Nóráp</v>
          </cell>
        </row>
        <row r="2072">
          <cell r="A2072" t="str">
            <v>Noszlop</v>
          </cell>
        </row>
        <row r="2073">
          <cell r="A2073" t="str">
            <v>Noszvaj</v>
          </cell>
        </row>
        <row r="2074">
          <cell r="A2074" t="str">
            <v>Nova</v>
          </cell>
        </row>
        <row r="2075">
          <cell r="A2075" t="str">
            <v>Novaj</v>
          </cell>
        </row>
        <row r="2076">
          <cell r="A2076" t="str">
            <v>Novajidrány</v>
          </cell>
        </row>
        <row r="2077">
          <cell r="A2077" t="str">
            <v>Nőtincs</v>
          </cell>
        </row>
        <row r="2078">
          <cell r="A2078" t="str">
            <v>Nyalka</v>
          </cell>
        </row>
        <row r="2079">
          <cell r="A2079" t="str">
            <v>Nyárád</v>
          </cell>
        </row>
        <row r="2080">
          <cell r="A2080" t="str">
            <v>Nyáregyháza</v>
          </cell>
        </row>
        <row r="2081">
          <cell r="A2081" t="str">
            <v>Nyárlőrinc</v>
          </cell>
        </row>
        <row r="2082">
          <cell r="A2082" t="str">
            <v>Nyársapát</v>
          </cell>
        </row>
        <row r="2083">
          <cell r="A2083" t="str">
            <v>Nyékládháza</v>
          </cell>
        </row>
        <row r="2084">
          <cell r="A2084" t="str">
            <v>Nyergesújfalu</v>
          </cell>
        </row>
        <row r="2085">
          <cell r="A2085" t="str">
            <v>Nyésta</v>
          </cell>
        </row>
        <row r="2086">
          <cell r="A2086" t="str">
            <v>Nyim</v>
          </cell>
        </row>
        <row r="2087">
          <cell r="A2087" t="str">
            <v>Nyírábrány</v>
          </cell>
        </row>
        <row r="2088">
          <cell r="A2088" t="str">
            <v>Nyíracsád</v>
          </cell>
        </row>
        <row r="2089">
          <cell r="A2089" t="str">
            <v>Nyirád</v>
          </cell>
        </row>
        <row r="2090">
          <cell r="A2090" t="str">
            <v>Nyíradony</v>
          </cell>
        </row>
        <row r="2091">
          <cell r="A2091" t="str">
            <v>Nyírbátor</v>
          </cell>
        </row>
        <row r="2092">
          <cell r="A2092" t="str">
            <v>Nyírbéltek</v>
          </cell>
        </row>
        <row r="2093">
          <cell r="A2093" t="str">
            <v>Nyírbogát</v>
          </cell>
        </row>
        <row r="2094">
          <cell r="A2094" t="str">
            <v>Nyírbogdány</v>
          </cell>
        </row>
        <row r="2095">
          <cell r="A2095" t="str">
            <v>Nyírcsaholy</v>
          </cell>
        </row>
        <row r="2096">
          <cell r="A2096" t="str">
            <v>Nyírcsászári</v>
          </cell>
        </row>
        <row r="2097">
          <cell r="A2097" t="str">
            <v>Nyírderzs</v>
          </cell>
        </row>
        <row r="2098">
          <cell r="A2098" t="str">
            <v>Nyíregyháza</v>
          </cell>
        </row>
        <row r="2099">
          <cell r="A2099" t="str">
            <v>Nyírgelse</v>
          </cell>
        </row>
        <row r="2100">
          <cell r="A2100" t="str">
            <v>Nyírgyulaj</v>
          </cell>
        </row>
        <row r="2101">
          <cell r="A2101" t="str">
            <v>Nyíri</v>
          </cell>
        </row>
        <row r="2102">
          <cell r="A2102" t="str">
            <v>Nyíribrony</v>
          </cell>
        </row>
        <row r="2103">
          <cell r="A2103" t="str">
            <v>Nyírjákó</v>
          </cell>
        </row>
        <row r="2104">
          <cell r="A2104" t="str">
            <v>Nyírkarász</v>
          </cell>
        </row>
        <row r="2105">
          <cell r="A2105" t="str">
            <v>Nyírkáta</v>
          </cell>
        </row>
        <row r="2106">
          <cell r="A2106" t="str">
            <v>Nyírkércs</v>
          </cell>
        </row>
        <row r="2107">
          <cell r="A2107" t="str">
            <v>Nyírlövő</v>
          </cell>
        </row>
        <row r="2108">
          <cell r="A2108" t="str">
            <v>Nyírlugos</v>
          </cell>
        </row>
        <row r="2109">
          <cell r="A2109" t="str">
            <v>Nyírmada</v>
          </cell>
        </row>
        <row r="2110">
          <cell r="A2110" t="str">
            <v>Nyírmártonfalva</v>
          </cell>
        </row>
        <row r="2111">
          <cell r="A2111" t="str">
            <v>Nyírmeggyes</v>
          </cell>
        </row>
        <row r="2112">
          <cell r="A2112" t="str">
            <v>Nyírmihálydi</v>
          </cell>
        </row>
        <row r="2113">
          <cell r="A2113" t="str">
            <v>Nyírparasznya</v>
          </cell>
        </row>
        <row r="2114">
          <cell r="A2114" t="str">
            <v>Nyírpazony</v>
          </cell>
        </row>
        <row r="2115">
          <cell r="A2115" t="str">
            <v>Nyírpilis</v>
          </cell>
        </row>
        <row r="2116">
          <cell r="A2116" t="str">
            <v>Nyírtass</v>
          </cell>
        </row>
        <row r="2117">
          <cell r="A2117" t="str">
            <v>Nyírtelek</v>
          </cell>
        </row>
        <row r="2118">
          <cell r="A2118" t="str">
            <v>Nyírtét</v>
          </cell>
        </row>
        <row r="2119">
          <cell r="A2119" t="str">
            <v>Nyírtura</v>
          </cell>
        </row>
        <row r="2120">
          <cell r="A2120" t="str">
            <v>Nyírvasvári</v>
          </cell>
        </row>
        <row r="2121">
          <cell r="A2121" t="str">
            <v>Nyomár</v>
          </cell>
        </row>
        <row r="2122">
          <cell r="A2122" t="str">
            <v>Nyőgér</v>
          </cell>
        </row>
        <row r="2123">
          <cell r="A2123" t="str">
            <v>Nyugotszenterzsébet</v>
          </cell>
        </row>
        <row r="2124">
          <cell r="A2124" t="str">
            <v>Nyúl</v>
          </cell>
        </row>
        <row r="2125">
          <cell r="A2125" t="str">
            <v>Óbánya</v>
          </cell>
        </row>
        <row r="2126">
          <cell r="A2126" t="str">
            <v>Óbarok</v>
          </cell>
        </row>
        <row r="2127">
          <cell r="A2127" t="str">
            <v>Óbudavár</v>
          </cell>
        </row>
        <row r="2128">
          <cell r="A2128" t="str">
            <v>Ócsa</v>
          </cell>
        </row>
        <row r="2129">
          <cell r="A2129" t="str">
            <v>Ócsárd</v>
          </cell>
        </row>
        <row r="2130">
          <cell r="A2130" t="str">
            <v>Ófalu</v>
          </cell>
        </row>
        <row r="2131">
          <cell r="A2131" t="str">
            <v>Ófehértó</v>
          </cell>
        </row>
        <row r="2132">
          <cell r="A2132" t="str">
            <v>Óföldeák</v>
          </cell>
        </row>
        <row r="2133">
          <cell r="A2133" t="str">
            <v>Óhíd</v>
          </cell>
        </row>
        <row r="2134">
          <cell r="A2134" t="str">
            <v>Okány</v>
          </cell>
        </row>
        <row r="2135">
          <cell r="A2135" t="str">
            <v>Okorág</v>
          </cell>
        </row>
        <row r="2136">
          <cell r="A2136" t="str">
            <v>Okorvölgy</v>
          </cell>
        </row>
        <row r="2137">
          <cell r="A2137" t="str">
            <v>Olasz</v>
          </cell>
        </row>
        <row r="2138">
          <cell r="A2138" t="str">
            <v>Olaszfa</v>
          </cell>
        </row>
        <row r="2139">
          <cell r="A2139" t="str">
            <v>Olaszfalu</v>
          </cell>
        </row>
        <row r="2140">
          <cell r="A2140" t="str">
            <v>Olaszliszka</v>
          </cell>
        </row>
        <row r="2141">
          <cell r="A2141" t="str">
            <v>Olcsva</v>
          </cell>
        </row>
        <row r="2142">
          <cell r="A2142" t="str">
            <v>Olcsvaapáti</v>
          </cell>
        </row>
        <row r="2143">
          <cell r="A2143" t="str">
            <v>Old</v>
          </cell>
        </row>
        <row r="2144">
          <cell r="A2144" t="str">
            <v>Ólmod</v>
          </cell>
        </row>
        <row r="2145">
          <cell r="A2145" t="str">
            <v>Oltárc</v>
          </cell>
        </row>
        <row r="2146">
          <cell r="A2146" t="str">
            <v>Onga</v>
          </cell>
        </row>
        <row r="2147">
          <cell r="A2147" t="str">
            <v>Ónod</v>
          </cell>
        </row>
        <row r="2148">
          <cell r="A2148" t="str">
            <v>Ópályi</v>
          </cell>
        </row>
        <row r="2149">
          <cell r="A2149" t="str">
            <v>Ópusztaszer</v>
          </cell>
        </row>
        <row r="2150">
          <cell r="A2150" t="str">
            <v>Orbányosfa</v>
          </cell>
        </row>
        <row r="2151">
          <cell r="A2151" t="str">
            <v>Orci</v>
          </cell>
        </row>
        <row r="2152">
          <cell r="A2152" t="str">
            <v>Ordacsehi</v>
          </cell>
        </row>
        <row r="2153">
          <cell r="A2153" t="str">
            <v>Ordas</v>
          </cell>
        </row>
        <row r="2154">
          <cell r="A2154" t="str">
            <v>Orfalu</v>
          </cell>
        </row>
        <row r="2155">
          <cell r="A2155" t="str">
            <v>Orfű</v>
          </cell>
        </row>
        <row r="2156">
          <cell r="A2156" t="str">
            <v>Orgovány</v>
          </cell>
        </row>
        <row r="2157">
          <cell r="A2157" t="str">
            <v>Ormándlak</v>
          </cell>
        </row>
        <row r="2158">
          <cell r="A2158" t="str">
            <v>Ormosbánya</v>
          </cell>
        </row>
        <row r="2159">
          <cell r="A2159" t="str">
            <v>Orosháza</v>
          </cell>
        </row>
        <row r="2160">
          <cell r="A2160" t="str">
            <v>Oroszi</v>
          </cell>
        </row>
        <row r="2161">
          <cell r="A2161" t="str">
            <v>Oroszlány</v>
          </cell>
        </row>
        <row r="2162">
          <cell r="A2162" t="str">
            <v>Oroszló</v>
          </cell>
        </row>
        <row r="2163">
          <cell r="A2163" t="str">
            <v>Orosztony</v>
          </cell>
        </row>
        <row r="2164">
          <cell r="A2164" t="str">
            <v>Ortaháza</v>
          </cell>
        </row>
        <row r="2165">
          <cell r="A2165" t="str">
            <v>Osli</v>
          </cell>
        </row>
        <row r="2166">
          <cell r="A2166" t="str">
            <v>Ostffyasszonyfa</v>
          </cell>
        </row>
        <row r="2167">
          <cell r="A2167" t="str">
            <v>Ostoros</v>
          </cell>
        </row>
        <row r="2168">
          <cell r="A2168" t="str">
            <v>Oszkó</v>
          </cell>
        </row>
        <row r="2169">
          <cell r="A2169" t="str">
            <v>Oszlár</v>
          </cell>
        </row>
        <row r="2170">
          <cell r="A2170" t="str">
            <v>Osztopán</v>
          </cell>
        </row>
        <row r="2171">
          <cell r="A2171" t="str">
            <v>Ózd</v>
          </cell>
        </row>
        <row r="2172">
          <cell r="A2172" t="str">
            <v>Ózdfalu</v>
          </cell>
        </row>
        <row r="2173">
          <cell r="A2173" t="str">
            <v>Ozmánbük</v>
          </cell>
        </row>
        <row r="2174">
          <cell r="A2174" t="str">
            <v>Ozora</v>
          </cell>
        </row>
        <row r="2175">
          <cell r="A2175" t="str">
            <v>Öcs</v>
          </cell>
        </row>
        <row r="2176">
          <cell r="A2176" t="str">
            <v>Őcsény</v>
          </cell>
        </row>
        <row r="2177">
          <cell r="A2177" t="str">
            <v>Öcsöd</v>
          </cell>
        </row>
        <row r="2178">
          <cell r="A2178" t="str">
            <v>Ököritófülpös</v>
          </cell>
        </row>
        <row r="2179">
          <cell r="A2179" t="str">
            <v>Ölbő</v>
          </cell>
        </row>
        <row r="2180">
          <cell r="A2180" t="str">
            <v>Ömböly</v>
          </cell>
        </row>
        <row r="2181">
          <cell r="A2181" t="str">
            <v>Őr</v>
          </cell>
        </row>
        <row r="2182">
          <cell r="A2182" t="str">
            <v>Őrbottyán</v>
          </cell>
        </row>
        <row r="2183">
          <cell r="A2183" t="str">
            <v>Öregcsertő</v>
          </cell>
        </row>
        <row r="2184">
          <cell r="A2184" t="str">
            <v>Öreglak</v>
          </cell>
        </row>
        <row r="2185">
          <cell r="A2185" t="str">
            <v>Őrhalom</v>
          </cell>
        </row>
        <row r="2186">
          <cell r="A2186" t="str">
            <v>Őrimagyarósd</v>
          </cell>
        </row>
        <row r="2187">
          <cell r="A2187" t="str">
            <v>Őriszentpéter</v>
          </cell>
        </row>
        <row r="2188">
          <cell r="A2188" t="str">
            <v>Örkény</v>
          </cell>
        </row>
        <row r="2189">
          <cell r="A2189" t="str">
            <v>Örményes</v>
          </cell>
        </row>
        <row r="2190">
          <cell r="A2190" t="str">
            <v>Örménykút</v>
          </cell>
        </row>
        <row r="2191">
          <cell r="A2191" t="str">
            <v>Őrtilos</v>
          </cell>
        </row>
        <row r="2192">
          <cell r="A2192" t="str">
            <v>Örvényes</v>
          </cell>
        </row>
        <row r="2193">
          <cell r="A2193" t="str">
            <v>Ősagárd</v>
          </cell>
        </row>
        <row r="2194">
          <cell r="A2194" t="str">
            <v>Ősi</v>
          </cell>
        </row>
        <row r="2195">
          <cell r="A2195" t="str">
            <v>Öskü</v>
          </cell>
        </row>
        <row r="2196">
          <cell r="A2196" t="str">
            <v>Öttevény</v>
          </cell>
        </row>
        <row r="2197">
          <cell r="A2197" t="str">
            <v>Öttömös</v>
          </cell>
        </row>
        <row r="2198">
          <cell r="A2198" t="str">
            <v>Ötvöskónyi</v>
          </cell>
        </row>
        <row r="2199">
          <cell r="A2199" t="str">
            <v>Pácin</v>
          </cell>
        </row>
        <row r="2200">
          <cell r="A2200" t="str">
            <v>Pacsa</v>
          </cell>
        </row>
        <row r="2201">
          <cell r="A2201" t="str">
            <v>Pácsony</v>
          </cell>
        </row>
        <row r="2202">
          <cell r="A2202" t="str">
            <v>Padár</v>
          </cell>
        </row>
        <row r="2203">
          <cell r="A2203" t="str">
            <v>Páhi</v>
          </cell>
        </row>
        <row r="2204">
          <cell r="A2204" t="str">
            <v>Páka</v>
          </cell>
        </row>
        <row r="2205">
          <cell r="A2205" t="str">
            <v>Pakod</v>
          </cell>
        </row>
        <row r="2206">
          <cell r="A2206" t="str">
            <v>Pákozd</v>
          </cell>
        </row>
        <row r="2207">
          <cell r="A2207" t="str">
            <v>Paks</v>
          </cell>
        </row>
        <row r="2208">
          <cell r="A2208" t="str">
            <v>Palé</v>
          </cell>
        </row>
        <row r="2209">
          <cell r="A2209" t="str">
            <v>Pálfa</v>
          </cell>
        </row>
        <row r="2210">
          <cell r="A2210" t="str">
            <v>Pálfiszeg</v>
          </cell>
        </row>
        <row r="2211">
          <cell r="A2211" t="str">
            <v>Pálháza</v>
          </cell>
        </row>
        <row r="2212">
          <cell r="A2212" t="str">
            <v>Páli</v>
          </cell>
        </row>
        <row r="2213">
          <cell r="A2213" t="str">
            <v>Palkonya</v>
          </cell>
        </row>
        <row r="2214">
          <cell r="A2214" t="str">
            <v>Pálmajor</v>
          </cell>
        </row>
        <row r="2215">
          <cell r="A2215" t="str">
            <v>Pálmonostora</v>
          </cell>
        </row>
        <row r="2216">
          <cell r="A2216" t="str">
            <v>Pálosvörösmart</v>
          </cell>
        </row>
        <row r="2217">
          <cell r="A2217" t="str">
            <v>Palotabozsok</v>
          </cell>
        </row>
        <row r="2218">
          <cell r="A2218" t="str">
            <v>Palotás</v>
          </cell>
        </row>
        <row r="2219">
          <cell r="A2219" t="str">
            <v>Paloznak</v>
          </cell>
        </row>
        <row r="2220">
          <cell r="A2220" t="str">
            <v>Pamlény</v>
          </cell>
        </row>
        <row r="2221">
          <cell r="A2221" t="str">
            <v>Pamuk</v>
          </cell>
        </row>
        <row r="2222">
          <cell r="A2222" t="str">
            <v>Pánd</v>
          </cell>
        </row>
        <row r="2223">
          <cell r="A2223" t="str">
            <v>Pankasz</v>
          </cell>
        </row>
        <row r="2224">
          <cell r="A2224" t="str">
            <v>Pannonhalma</v>
          </cell>
        </row>
        <row r="2225">
          <cell r="A2225" t="str">
            <v>Pányok</v>
          </cell>
        </row>
        <row r="2226">
          <cell r="A2226" t="str">
            <v>Panyola</v>
          </cell>
        </row>
        <row r="2227">
          <cell r="A2227" t="str">
            <v>Pap</v>
          </cell>
        </row>
        <row r="2228">
          <cell r="A2228" t="str">
            <v>Pápa</v>
          </cell>
        </row>
        <row r="2229">
          <cell r="A2229" t="str">
            <v>Pápadereske</v>
          </cell>
        </row>
        <row r="2230">
          <cell r="A2230" t="str">
            <v>Pápakovácsi</v>
          </cell>
        </row>
        <row r="2231">
          <cell r="A2231" t="str">
            <v>Pápasalamon</v>
          </cell>
        </row>
        <row r="2232">
          <cell r="A2232" t="str">
            <v>Pápateszér</v>
          </cell>
        </row>
        <row r="2233">
          <cell r="A2233" t="str">
            <v>Papkeszi</v>
          </cell>
        </row>
        <row r="2234">
          <cell r="A2234" t="str">
            <v>Pápoc</v>
          </cell>
        </row>
        <row r="2235">
          <cell r="A2235" t="str">
            <v>Papos</v>
          </cell>
        </row>
        <row r="2236">
          <cell r="A2236" t="str">
            <v>Páprád</v>
          </cell>
        </row>
        <row r="2237">
          <cell r="A2237" t="str">
            <v>Parád</v>
          </cell>
        </row>
        <row r="2238">
          <cell r="A2238" t="str">
            <v>Parádsasvár</v>
          </cell>
        </row>
        <row r="2239">
          <cell r="A2239" t="str">
            <v>Parasznya</v>
          </cell>
        </row>
        <row r="2240">
          <cell r="A2240" t="str">
            <v>Pári</v>
          </cell>
        </row>
        <row r="2241">
          <cell r="A2241" t="str">
            <v>Paszab</v>
          </cell>
        </row>
        <row r="2242">
          <cell r="A2242" t="str">
            <v>Pásztó</v>
          </cell>
        </row>
        <row r="2243">
          <cell r="A2243" t="str">
            <v>Pásztori</v>
          </cell>
        </row>
        <row r="2244">
          <cell r="A2244" t="str">
            <v>Pat</v>
          </cell>
        </row>
        <row r="2245">
          <cell r="A2245" t="str">
            <v>Patak</v>
          </cell>
        </row>
        <row r="2246">
          <cell r="A2246" t="str">
            <v>Patalom</v>
          </cell>
        </row>
        <row r="2247">
          <cell r="A2247" t="str">
            <v>Patapoklosi</v>
          </cell>
        </row>
        <row r="2248">
          <cell r="A2248" t="str">
            <v>Patca</v>
          </cell>
        </row>
        <row r="2249">
          <cell r="A2249" t="str">
            <v>Pátka</v>
          </cell>
        </row>
        <row r="2250">
          <cell r="A2250" t="str">
            <v>Patosfa</v>
          </cell>
        </row>
        <row r="2251">
          <cell r="A2251" t="str">
            <v>Pátroha</v>
          </cell>
        </row>
        <row r="2252">
          <cell r="A2252" t="str">
            <v>Patvarc</v>
          </cell>
        </row>
        <row r="2253">
          <cell r="A2253" t="str">
            <v>Páty</v>
          </cell>
        </row>
        <row r="2254">
          <cell r="A2254" t="str">
            <v>Pátyod</v>
          </cell>
        </row>
        <row r="2255">
          <cell r="A2255" t="str">
            <v>Pázmánd</v>
          </cell>
        </row>
        <row r="2256">
          <cell r="A2256" t="str">
            <v>Pázmándfalu</v>
          </cell>
        </row>
        <row r="2257">
          <cell r="A2257" t="str">
            <v>Pécel</v>
          </cell>
        </row>
        <row r="2258">
          <cell r="A2258" t="str">
            <v>Pecöl</v>
          </cell>
        </row>
        <row r="2259">
          <cell r="A2259" t="str">
            <v>Pécs</v>
          </cell>
        </row>
        <row r="2260">
          <cell r="A2260" t="str">
            <v>Pécsbagota</v>
          </cell>
        </row>
        <row r="2261">
          <cell r="A2261" t="str">
            <v>Pécsdevecser</v>
          </cell>
        </row>
        <row r="2262">
          <cell r="A2262" t="str">
            <v>Pécsely</v>
          </cell>
        </row>
        <row r="2263">
          <cell r="A2263" t="str">
            <v>Pécsudvard</v>
          </cell>
        </row>
        <row r="2264">
          <cell r="A2264" t="str">
            <v>Pécsvárad</v>
          </cell>
        </row>
        <row r="2265">
          <cell r="A2265" t="str">
            <v>Pellérd</v>
          </cell>
        </row>
        <row r="2266">
          <cell r="A2266" t="str">
            <v>Pély</v>
          </cell>
        </row>
        <row r="2267">
          <cell r="A2267" t="str">
            <v>Penc</v>
          </cell>
        </row>
        <row r="2268">
          <cell r="A2268" t="str">
            <v>Penészlek</v>
          </cell>
        </row>
        <row r="2269">
          <cell r="A2269" t="str">
            <v>Pénzesgyőr</v>
          </cell>
        </row>
        <row r="2270">
          <cell r="A2270" t="str">
            <v>Penyige</v>
          </cell>
        </row>
        <row r="2271">
          <cell r="A2271" t="str">
            <v>Pér</v>
          </cell>
        </row>
        <row r="2272">
          <cell r="A2272" t="str">
            <v>Perbál</v>
          </cell>
        </row>
        <row r="2273">
          <cell r="A2273" t="str">
            <v>Pere</v>
          </cell>
        </row>
        <row r="2274">
          <cell r="A2274" t="str">
            <v>Perecse</v>
          </cell>
        </row>
        <row r="2275">
          <cell r="A2275" t="str">
            <v>Pereked</v>
          </cell>
        </row>
        <row r="2276">
          <cell r="A2276" t="str">
            <v>Perenye</v>
          </cell>
        </row>
        <row r="2277">
          <cell r="A2277" t="str">
            <v>Peresznye</v>
          </cell>
        </row>
        <row r="2278">
          <cell r="A2278" t="str">
            <v>Pereszteg</v>
          </cell>
        </row>
        <row r="2279">
          <cell r="A2279" t="str">
            <v>Perkáta</v>
          </cell>
        </row>
        <row r="2280">
          <cell r="A2280" t="str">
            <v>Perkupa</v>
          </cell>
        </row>
        <row r="2281">
          <cell r="A2281" t="str">
            <v>Perőcsény</v>
          </cell>
        </row>
        <row r="2282">
          <cell r="A2282" t="str">
            <v>Peterd</v>
          </cell>
        </row>
        <row r="2283">
          <cell r="A2283" t="str">
            <v>Péterhida</v>
          </cell>
        </row>
        <row r="2284">
          <cell r="A2284" t="str">
            <v>Péteri</v>
          </cell>
        </row>
        <row r="2285">
          <cell r="A2285" t="str">
            <v>Pétervására</v>
          </cell>
        </row>
        <row r="2286">
          <cell r="A2286" t="str">
            <v>Pétfürdő</v>
          </cell>
        </row>
        <row r="2287">
          <cell r="A2287" t="str">
            <v>Pethőhenye</v>
          </cell>
        </row>
        <row r="2288">
          <cell r="A2288" t="str">
            <v>Petneháza</v>
          </cell>
        </row>
        <row r="2289">
          <cell r="A2289" t="str">
            <v>Petőfibánya</v>
          </cell>
        </row>
        <row r="2290">
          <cell r="A2290" t="str">
            <v>Petőfiszállás</v>
          </cell>
        </row>
        <row r="2291">
          <cell r="A2291" t="str">
            <v>Petőháza</v>
          </cell>
        </row>
        <row r="2292">
          <cell r="A2292" t="str">
            <v>Petőmihályfa</v>
          </cell>
        </row>
        <row r="2293">
          <cell r="A2293" t="str">
            <v>Petrikeresztúr</v>
          </cell>
        </row>
        <row r="2294">
          <cell r="A2294" t="str">
            <v>Petrivente</v>
          </cell>
        </row>
        <row r="2295">
          <cell r="A2295" t="str">
            <v>Pettend</v>
          </cell>
        </row>
        <row r="2296">
          <cell r="A2296" t="str">
            <v>Piliny</v>
          </cell>
        </row>
        <row r="2297">
          <cell r="A2297" t="str">
            <v>Pilis</v>
          </cell>
        </row>
        <row r="2298">
          <cell r="A2298" t="str">
            <v>Pilisborosjenő</v>
          </cell>
        </row>
        <row r="2299">
          <cell r="A2299" t="str">
            <v>Piliscsaba</v>
          </cell>
        </row>
        <row r="2300">
          <cell r="A2300" t="str">
            <v>Piliscsév</v>
          </cell>
        </row>
        <row r="2301">
          <cell r="A2301" t="str">
            <v>Pilisjászfalu</v>
          </cell>
        </row>
        <row r="2302">
          <cell r="A2302" t="str">
            <v>Pilismarót</v>
          </cell>
        </row>
        <row r="2303">
          <cell r="A2303" t="str">
            <v>Pilisvörösvár</v>
          </cell>
        </row>
        <row r="2304">
          <cell r="A2304" t="str">
            <v>Pilisszántó</v>
          </cell>
        </row>
        <row r="2305">
          <cell r="A2305" t="str">
            <v>Pilisszentiván</v>
          </cell>
        </row>
        <row r="2306">
          <cell r="A2306" t="str">
            <v>Pilisszentkereszt</v>
          </cell>
        </row>
        <row r="2307">
          <cell r="A2307" t="str">
            <v>Pilisszentlászló</v>
          </cell>
        </row>
        <row r="2308">
          <cell r="A2308" t="str">
            <v>Pincehely</v>
          </cell>
        </row>
        <row r="2309">
          <cell r="A2309" t="str">
            <v>Pinkamindszent</v>
          </cell>
        </row>
        <row r="2310">
          <cell r="A2310" t="str">
            <v>Pinnye</v>
          </cell>
        </row>
        <row r="2311">
          <cell r="A2311" t="str">
            <v>Piricse</v>
          </cell>
        </row>
        <row r="2312">
          <cell r="A2312" t="str">
            <v>Pirtó</v>
          </cell>
        </row>
        <row r="2313">
          <cell r="A2313" t="str">
            <v>Piskó</v>
          </cell>
        </row>
        <row r="2314">
          <cell r="A2314" t="str">
            <v>Pitvaros</v>
          </cell>
        </row>
        <row r="2315">
          <cell r="A2315" t="str">
            <v>Pócsa</v>
          </cell>
        </row>
        <row r="2316">
          <cell r="A2316" t="str">
            <v>Pocsaj</v>
          </cell>
        </row>
        <row r="2317">
          <cell r="A2317" t="str">
            <v>Pócsmegyer</v>
          </cell>
        </row>
        <row r="2318">
          <cell r="A2318" t="str">
            <v>Pócspetri</v>
          </cell>
        </row>
        <row r="2319">
          <cell r="A2319" t="str">
            <v>Pogány</v>
          </cell>
        </row>
        <row r="2320">
          <cell r="A2320" t="str">
            <v>Pogányszentpéter</v>
          </cell>
        </row>
        <row r="2321">
          <cell r="A2321" t="str">
            <v>Pókaszepetk</v>
          </cell>
        </row>
        <row r="2322">
          <cell r="A2322" t="str">
            <v>Polány</v>
          </cell>
        </row>
        <row r="2323">
          <cell r="A2323" t="str">
            <v>Polgár</v>
          </cell>
        </row>
        <row r="2324">
          <cell r="A2324" t="str">
            <v>Polgárdi</v>
          </cell>
        </row>
        <row r="2325">
          <cell r="A2325" t="str">
            <v>Pomáz</v>
          </cell>
        </row>
        <row r="2326">
          <cell r="A2326" t="str">
            <v>Porcsalma</v>
          </cell>
        </row>
        <row r="2327">
          <cell r="A2327" t="str">
            <v>Pornóapáti</v>
          </cell>
        </row>
        <row r="2328">
          <cell r="A2328" t="str">
            <v>Poroszló</v>
          </cell>
        </row>
        <row r="2329">
          <cell r="A2329" t="str">
            <v>Porpác</v>
          </cell>
        </row>
        <row r="2330">
          <cell r="A2330" t="str">
            <v>Porrog</v>
          </cell>
        </row>
        <row r="2331">
          <cell r="A2331" t="str">
            <v>Porrogszentkirály</v>
          </cell>
        </row>
        <row r="2332">
          <cell r="A2332" t="str">
            <v>Porrogszentpál</v>
          </cell>
        </row>
        <row r="2333">
          <cell r="A2333" t="str">
            <v>Pórszombat</v>
          </cell>
        </row>
        <row r="2334">
          <cell r="A2334" t="str">
            <v>Porva</v>
          </cell>
        </row>
        <row r="2335">
          <cell r="A2335" t="str">
            <v>Pósfa</v>
          </cell>
        </row>
        <row r="2336">
          <cell r="A2336" t="str">
            <v>Potony</v>
          </cell>
        </row>
        <row r="2337">
          <cell r="A2337" t="str">
            <v>Potyond</v>
          </cell>
        </row>
        <row r="2338">
          <cell r="A2338" t="str">
            <v>Pölöske</v>
          </cell>
        </row>
        <row r="2339">
          <cell r="A2339" t="str">
            <v>Pölöskefő</v>
          </cell>
        </row>
        <row r="2340">
          <cell r="A2340" t="str">
            <v>Pörböly</v>
          </cell>
        </row>
        <row r="2341">
          <cell r="A2341" t="str">
            <v>Pördefölde</v>
          </cell>
        </row>
        <row r="2342">
          <cell r="A2342" t="str">
            <v>Pötréte</v>
          </cell>
        </row>
        <row r="2343">
          <cell r="A2343" t="str">
            <v>Prügy</v>
          </cell>
        </row>
        <row r="2344">
          <cell r="A2344" t="str">
            <v>Pula</v>
          </cell>
        </row>
        <row r="2345">
          <cell r="A2345" t="str">
            <v>Pusztaapáti</v>
          </cell>
        </row>
        <row r="2346">
          <cell r="A2346" t="str">
            <v>Pusztaberki</v>
          </cell>
        </row>
        <row r="2347">
          <cell r="A2347" t="str">
            <v>Pusztacsalád</v>
          </cell>
        </row>
        <row r="2348">
          <cell r="A2348" t="str">
            <v>Pusztacsó</v>
          </cell>
        </row>
        <row r="2349">
          <cell r="A2349" t="str">
            <v>Pusztadobos</v>
          </cell>
        </row>
        <row r="2350">
          <cell r="A2350" t="str">
            <v>Pusztaederics</v>
          </cell>
        </row>
        <row r="2351">
          <cell r="A2351" t="str">
            <v>Pusztafalu</v>
          </cell>
        </row>
        <row r="2352">
          <cell r="A2352" t="str">
            <v>Pusztaföldvár</v>
          </cell>
        </row>
        <row r="2353">
          <cell r="A2353" t="str">
            <v>Pusztahencse</v>
          </cell>
        </row>
        <row r="2354">
          <cell r="A2354" t="str">
            <v>Pusztakovácsi</v>
          </cell>
        </row>
        <row r="2355">
          <cell r="A2355" t="str">
            <v>Pusztamagyaród</v>
          </cell>
        </row>
        <row r="2356">
          <cell r="A2356" t="str">
            <v>Pusztamérges</v>
          </cell>
        </row>
        <row r="2357">
          <cell r="A2357" t="str">
            <v>Pusztamiske</v>
          </cell>
        </row>
        <row r="2358">
          <cell r="A2358" t="str">
            <v>Pusztamonostor</v>
          </cell>
        </row>
        <row r="2359">
          <cell r="A2359" t="str">
            <v>Pusztaottlaka</v>
          </cell>
        </row>
        <row r="2360">
          <cell r="A2360" t="str">
            <v>Pusztaradvány</v>
          </cell>
        </row>
        <row r="2361">
          <cell r="A2361" t="str">
            <v>Pusztaszabolcs</v>
          </cell>
        </row>
        <row r="2362">
          <cell r="A2362" t="str">
            <v>Pusztaszemes</v>
          </cell>
        </row>
        <row r="2363">
          <cell r="A2363" t="str">
            <v>Pusztaszentlászló</v>
          </cell>
        </row>
        <row r="2364">
          <cell r="A2364" t="str">
            <v>Pusztaszer</v>
          </cell>
        </row>
        <row r="2365">
          <cell r="A2365" t="str">
            <v>Pusztavacs</v>
          </cell>
        </row>
        <row r="2366">
          <cell r="A2366" t="str">
            <v>Pusztavám</v>
          </cell>
        </row>
        <row r="2367">
          <cell r="A2367" t="str">
            <v>Pusztazámor</v>
          </cell>
        </row>
        <row r="2368">
          <cell r="A2368" t="str">
            <v>Putnok</v>
          </cell>
        </row>
        <row r="2369">
          <cell r="A2369" t="str">
            <v>Püski</v>
          </cell>
        </row>
        <row r="2370">
          <cell r="A2370" t="str">
            <v>Püspökhatvan</v>
          </cell>
        </row>
        <row r="2371">
          <cell r="A2371" t="str">
            <v>Püspökladány</v>
          </cell>
        </row>
        <row r="2372">
          <cell r="A2372" t="str">
            <v>Püspökmolnári</v>
          </cell>
        </row>
        <row r="2373">
          <cell r="A2373" t="str">
            <v>Püspökszilágy</v>
          </cell>
        </row>
        <row r="2374">
          <cell r="A2374" t="str">
            <v>Rábacsanak</v>
          </cell>
        </row>
        <row r="2375">
          <cell r="A2375" t="str">
            <v>Rábacsécsény</v>
          </cell>
        </row>
        <row r="2376">
          <cell r="A2376" t="str">
            <v>Rábagyarmat</v>
          </cell>
        </row>
        <row r="2377">
          <cell r="A2377" t="str">
            <v>Rábahídvég</v>
          </cell>
        </row>
        <row r="2378">
          <cell r="A2378" t="str">
            <v>Rábakecöl</v>
          </cell>
        </row>
        <row r="2379">
          <cell r="A2379" t="str">
            <v>Rábapatona</v>
          </cell>
        </row>
        <row r="2380">
          <cell r="A2380" t="str">
            <v>Rábapaty</v>
          </cell>
        </row>
        <row r="2381">
          <cell r="A2381" t="str">
            <v>Rábapordány</v>
          </cell>
        </row>
        <row r="2382">
          <cell r="A2382" t="str">
            <v>Rábasebes</v>
          </cell>
        </row>
        <row r="2383">
          <cell r="A2383" t="str">
            <v>Rábaszentandrás</v>
          </cell>
        </row>
        <row r="2384">
          <cell r="A2384" t="str">
            <v>Rábaszentmihály</v>
          </cell>
        </row>
        <row r="2385">
          <cell r="A2385" t="str">
            <v>Rábaszentmiklós</v>
          </cell>
        </row>
        <row r="2386">
          <cell r="A2386" t="str">
            <v>Rábatamási</v>
          </cell>
        </row>
        <row r="2387">
          <cell r="A2387" t="str">
            <v>Rábatöttös</v>
          </cell>
        </row>
        <row r="2388">
          <cell r="A2388" t="str">
            <v>Rábcakapi</v>
          </cell>
        </row>
        <row r="2389">
          <cell r="A2389" t="str">
            <v>Rácalmás</v>
          </cell>
        </row>
        <row r="2390">
          <cell r="A2390" t="str">
            <v>Ráckeresztúr</v>
          </cell>
        </row>
        <row r="2391">
          <cell r="A2391" t="str">
            <v>Ráckeve</v>
          </cell>
        </row>
        <row r="2392">
          <cell r="A2392" t="str">
            <v>Rád</v>
          </cell>
        </row>
        <row r="2393">
          <cell r="A2393" t="str">
            <v>Rádfalva</v>
          </cell>
        </row>
        <row r="2394">
          <cell r="A2394" t="str">
            <v>Rádóckölked</v>
          </cell>
        </row>
        <row r="2395">
          <cell r="A2395" t="str">
            <v>Radostyán</v>
          </cell>
        </row>
        <row r="2396">
          <cell r="A2396" t="str">
            <v>Ragály</v>
          </cell>
        </row>
        <row r="2397">
          <cell r="A2397" t="str">
            <v>Rajka</v>
          </cell>
        </row>
        <row r="2398">
          <cell r="A2398" t="str">
            <v>Rakaca</v>
          </cell>
        </row>
        <row r="2399">
          <cell r="A2399" t="str">
            <v>Rakacaszend</v>
          </cell>
        </row>
        <row r="2400">
          <cell r="A2400" t="str">
            <v>Rakamaz</v>
          </cell>
        </row>
        <row r="2401">
          <cell r="A2401" t="str">
            <v>Rákóczibánya</v>
          </cell>
        </row>
        <row r="2402">
          <cell r="A2402" t="str">
            <v>Rákóczifalva</v>
          </cell>
        </row>
        <row r="2403">
          <cell r="A2403" t="str">
            <v>Rákócziújfalu</v>
          </cell>
        </row>
        <row r="2404">
          <cell r="A2404" t="str">
            <v>Ráksi</v>
          </cell>
        </row>
        <row r="2405">
          <cell r="A2405" t="str">
            <v>Ramocsa</v>
          </cell>
        </row>
        <row r="2406">
          <cell r="A2406" t="str">
            <v>Ramocsaháza</v>
          </cell>
        </row>
        <row r="2407">
          <cell r="A2407" t="str">
            <v>Rápolt</v>
          </cell>
        </row>
        <row r="2408">
          <cell r="A2408" t="str">
            <v>Raposka</v>
          </cell>
        </row>
        <row r="2409">
          <cell r="A2409" t="str">
            <v>Rásonysápberencs</v>
          </cell>
        </row>
        <row r="2410">
          <cell r="A2410" t="str">
            <v>Rátka</v>
          </cell>
        </row>
        <row r="2411">
          <cell r="A2411" t="str">
            <v>Rátót</v>
          </cell>
        </row>
        <row r="2412">
          <cell r="A2412" t="str">
            <v>Ravazd</v>
          </cell>
        </row>
        <row r="2413">
          <cell r="A2413" t="str">
            <v>Recsk</v>
          </cell>
        </row>
        <row r="2414">
          <cell r="A2414" t="str">
            <v>Réde</v>
          </cell>
        </row>
        <row r="2415">
          <cell r="A2415" t="str">
            <v>Rédics</v>
          </cell>
        </row>
        <row r="2416">
          <cell r="A2416" t="str">
            <v>Regéc</v>
          </cell>
        </row>
        <row r="2417">
          <cell r="A2417" t="str">
            <v>Regenye</v>
          </cell>
        </row>
        <row r="2418">
          <cell r="A2418" t="str">
            <v>Regöly</v>
          </cell>
        </row>
        <row r="2419">
          <cell r="A2419" t="str">
            <v>Rém</v>
          </cell>
        </row>
        <row r="2420">
          <cell r="A2420" t="str">
            <v>Remeteszőlős</v>
          </cell>
        </row>
        <row r="2421">
          <cell r="A2421" t="str">
            <v>Répáshuta</v>
          </cell>
        </row>
        <row r="2422">
          <cell r="A2422" t="str">
            <v>Répcelak</v>
          </cell>
        </row>
        <row r="2423">
          <cell r="A2423" t="str">
            <v>Répceszemere</v>
          </cell>
        </row>
        <row r="2424">
          <cell r="A2424" t="str">
            <v>Répceszentgyörgy</v>
          </cell>
        </row>
        <row r="2425">
          <cell r="A2425" t="str">
            <v>Répcevis</v>
          </cell>
        </row>
        <row r="2426">
          <cell r="A2426" t="str">
            <v>Resznek</v>
          </cell>
        </row>
        <row r="2427">
          <cell r="A2427" t="str">
            <v>Rétalap</v>
          </cell>
        </row>
        <row r="2428">
          <cell r="A2428" t="str">
            <v>Rétközberencs</v>
          </cell>
        </row>
        <row r="2429">
          <cell r="A2429" t="str">
            <v>Rétság</v>
          </cell>
        </row>
        <row r="2430">
          <cell r="A2430" t="str">
            <v>Révfülöp</v>
          </cell>
        </row>
        <row r="2431">
          <cell r="A2431" t="str">
            <v>Révleányvár</v>
          </cell>
        </row>
        <row r="2432">
          <cell r="A2432" t="str">
            <v>Rezi</v>
          </cell>
        </row>
        <row r="2433">
          <cell r="A2433" t="str">
            <v>Ricse</v>
          </cell>
        </row>
        <row r="2434">
          <cell r="A2434" t="str">
            <v>Rigács</v>
          </cell>
        </row>
        <row r="2435">
          <cell r="A2435" t="str">
            <v>Rigyác</v>
          </cell>
        </row>
        <row r="2436">
          <cell r="A2436" t="str">
            <v>Rimóc</v>
          </cell>
        </row>
        <row r="2437">
          <cell r="A2437" t="str">
            <v>Rinyabesenyő</v>
          </cell>
        </row>
        <row r="2438">
          <cell r="A2438" t="str">
            <v>Rinyakovácsi</v>
          </cell>
        </row>
        <row r="2439">
          <cell r="A2439" t="str">
            <v>Rinyaszentkirály</v>
          </cell>
        </row>
        <row r="2440">
          <cell r="A2440" t="str">
            <v>Rinyaújlak</v>
          </cell>
        </row>
        <row r="2441">
          <cell r="A2441" t="str">
            <v>Rinyaújnép</v>
          </cell>
        </row>
        <row r="2442">
          <cell r="A2442" t="str">
            <v>Rohod</v>
          </cell>
        </row>
        <row r="2443">
          <cell r="A2443" t="str">
            <v>Románd</v>
          </cell>
        </row>
        <row r="2444">
          <cell r="A2444" t="str">
            <v>Romhány</v>
          </cell>
        </row>
        <row r="2445">
          <cell r="A2445" t="str">
            <v>Romonya</v>
          </cell>
        </row>
        <row r="2446">
          <cell r="A2446" t="str">
            <v>Rózsafa</v>
          </cell>
        </row>
        <row r="2447">
          <cell r="A2447" t="str">
            <v>Rozsály</v>
          </cell>
        </row>
        <row r="2448">
          <cell r="A2448" t="str">
            <v>Rózsaszentmárton</v>
          </cell>
        </row>
        <row r="2449">
          <cell r="A2449" t="str">
            <v>Röjtökmuzsaj</v>
          </cell>
        </row>
        <row r="2450">
          <cell r="A2450" t="str">
            <v>Rönök</v>
          </cell>
        </row>
        <row r="2451">
          <cell r="A2451" t="str">
            <v>Röszke</v>
          </cell>
        </row>
        <row r="2452">
          <cell r="A2452" t="str">
            <v>Rudabánya</v>
          </cell>
        </row>
        <row r="2453">
          <cell r="A2453" t="str">
            <v>Rudolftelep</v>
          </cell>
        </row>
        <row r="2454">
          <cell r="A2454" t="str">
            <v>Rum</v>
          </cell>
        </row>
        <row r="2455">
          <cell r="A2455" t="str">
            <v>Ruzsa</v>
          </cell>
        </row>
        <row r="2456">
          <cell r="A2456" t="str">
            <v>Ságújfalu</v>
          </cell>
        </row>
        <row r="2457">
          <cell r="A2457" t="str">
            <v>Ságvár</v>
          </cell>
        </row>
        <row r="2458">
          <cell r="A2458" t="str">
            <v>Sajóbábony</v>
          </cell>
        </row>
        <row r="2459">
          <cell r="A2459" t="str">
            <v>Sajóecseg</v>
          </cell>
        </row>
        <row r="2460">
          <cell r="A2460" t="str">
            <v>Sajógalgóc</v>
          </cell>
        </row>
        <row r="2461">
          <cell r="A2461" t="str">
            <v>Sajóhídvég</v>
          </cell>
        </row>
        <row r="2462">
          <cell r="A2462" t="str">
            <v>Sajóivánka</v>
          </cell>
        </row>
        <row r="2463">
          <cell r="A2463" t="str">
            <v>Sajókápolna</v>
          </cell>
        </row>
        <row r="2464">
          <cell r="A2464" t="str">
            <v>Sajókaza</v>
          </cell>
        </row>
        <row r="2465">
          <cell r="A2465" t="str">
            <v>Sajókeresztúr</v>
          </cell>
        </row>
        <row r="2466">
          <cell r="A2466" t="str">
            <v>Sajólád</v>
          </cell>
        </row>
        <row r="2467">
          <cell r="A2467" t="str">
            <v>Sajólászlófalva</v>
          </cell>
        </row>
        <row r="2468">
          <cell r="A2468" t="str">
            <v>Sajómercse</v>
          </cell>
        </row>
        <row r="2469">
          <cell r="A2469" t="str">
            <v>Sajónémeti</v>
          </cell>
        </row>
        <row r="2470">
          <cell r="A2470" t="str">
            <v>Sajóörös</v>
          </cell>
        </row>
        <row r="2471">
          <cell r="A2471" t="str">
            <v>Sajópálfala</v>
          </cell>
        </row>
        <row r="2472">
          <cell r="A2472" t="str">
            <v>Sajópetri</v>
          </cell>
        </row>
        <row r="2473">
          <cell r="A2473" t="str">
            <v>Sajópüspöki</v>
          </cell>
        </row>
        <row r="2474">
          <cell r="A2474" t="str">
            <v>Sajósenye</v>
          </cell>
        </row>
        <row r="2475">
          <cell r="A2475" t="str">
            <v>Sajószentpéter</v>
          </cell>
        </row>
        <row r="2476">
          <cell r="A2476" t="str">
            <v>Sajószöged</v>
          </cell>
        </row>
        <row r="2477">
          <cell r="A2477" t="str">
            <v>Sajóvámos</v>
          </cell>
        </row>
        <row r="2478">
          <cell r="A2478" t="str">
            <v>Sajóvelezd</v>
          </cell>
        </row>
        <row r="2479">
          <cell r="A2479" t="str">
            <v>Sajtoskál</v>
          </cell>
        </row>
        <row r="2480">
          <cell r="A2480" t="str">
            <v>Salföld</v>
          </cell>
        </row>
        <row r="2481">
          <cell r="A2481" t="str">
            <v>Salgótarján</v>
          </cell>
        </row>
        <row r="2482">
          <cell r="A2482" t="str">
            <v>Salköveskút</v>
          </cell>
        </row>
        <row r="2483">
          <cell r="A2483" t="str">
            <v>Salomvár</v>
          </cell>
        </row>
        <row r="2484">
          <cell r="A2484" t="str">
            <v>Sály</v>
          </cell>
        </row>
        <row r="2485">
          <cell r="A2485" t="str">
            <v>Sámod</v>
          </cell>
        </row>
        <row r="2486">
          <cell r="A2486" t="str">
            <v>Sámsonháza</v>
          </cell>
        </row>
        <row r="2487">
          <cell r="A2487" t="str">
            <v>Sand</v>
          </cell>
        </row>
        <row r="2488">
          <cell r="A2488" t="str">
            <v>Sándorfalva</v>
          </cell>
        </row>
        <row r="2489">
          <cell r="A2489" t="str">
            <v>Sántos</v>
          </cell>
        </row>
        <row r="2490">
          <cell r="A2490" t="str">
            <v>Sáp</v>
          </cell>
        </row>
        <row r="2491">
          <cell r="A2491" t="str">
            <v>Sáránd</v>
          </cell>
        </row>
        <row r="2492">
          <cell r="A2492" t="str">
            <v>Sárazsadány</v>
          </cell>
        </row>
        <row r="2493">
          <cell r="A2493" t="str">
            <v>Sárbogárd</v>
          </cell>
        </row>
        <row r="2494">
          <cell r="A2494" t="str">
            <v>Sáregres</v>
          </cell>
        </row>
        <row r="2495">
          <cell r="A2495" t="str">
            <v>Sárfimizdó</v>
          </cell>
        </row>
        <row r="2496">
          <cell r="A2496" t="str">
            <v>Sárhida</v>
          </cell>
        </row>
        <row r="2497">
          <cell r="A2497" t="str">
            <v>Sárisáp</v>
          </cell>
        </row>
        <row r="2498">
          <cell r="A2498" t="str">
            <v>Sarkad</v>
          </cell>
        </row>
        <row r="2499">
          <cell r="A2499" t="str">
            <v>Sarkadkeresztúr</v>
          </cell>
        </row>
        <row r="2500">
          <cell r="A2500" t="str">
            <v>Sárkeresztes</v>
          </cell>
        </row>
        <row r="2501">
          <cell r="A2501" t="str">
            <v>Sárkeresztúr</v>
          </cell>
        </row>
        <row r="2502">
          <cell r="A2502" t="str">
            <v>Sárkeszi</v>
          </cell>
        </row>
        <row r="2503">
          <cell r="A2503" t="str">
            <v>Sármellék</v>
          </cell>
        </row>
        <row r="2504">
          <cell r="A2504" t="str">
            <v>Sárok</v>
          </cell>
        </row>
        <row r="2505">
          <cell r="A2505" t="str">
            <v>Sárosd</v>
          </cell>
        </row>
        <row r="2506">
          <cell r="A2506" t="str">
            <v>Sárospatak</v>
          </cell>
        </row>
        <row r="2507">
          <cell r="A2507" t="str">
            <v>Sárpilis</v>
          </cell>
        </row>
        <row r="2508">
          <cell r="A2508" t="str">
            <v>Sárrétudvari</v>
          </cell>
        </row>
        <row r="2509">
          <cell r="A2509" t="str">
            <v>Sarród</v>
          </cell>
        </row>
        <row r="2510">
          <cell r="A2510" t="str">
            <v>Sárszentágota</v>
          </cell>
        </row>
        <row r="2511">
          <cell r="A2511" t="str">
            <v>Sárszentlőrinc</v>
          </cell>
        </row>
        <row r="2512">
          <cell r="A2512" t="str">
            <v>Sárszentmihály</v>
          </cell>
        </row>
        <row r="2513">
          <cell r="A2513" t="str">
            <v>Sarud</v>
          </cell>
        </row>
        <row r="2514">
          <cell r="A2514" t="str">
            <v>Sárvár</v>
          </cell>
        </row>
        <row r="2515">
          <cell r="A2515" t="str">
            <v>Sásd</v>
          </cell>
        </row>
        <row r="2516">
          <cell r="A2516" t="str">
            <v>Sáska</v>
          </cell>
        </row>
        <row r="2517">
          <cell r="A2517" t="str">
            <v>Sáta</v>
          </cell>
        </row>
        <row r="2518">
          <cell r="A2518" t="str">
            <v>Sátoraljaújhely</v>
          </cell>
        </row>
        <row r="2519">
          <cell r="A2519" t="str">
            <v>Sátorhely</v>
          </cell>
        </row>
        <row r="2520">
          <cell r="A2520" t="str">
            <v>Sávoly</v>
          </cell>
        </row>
        <row r="2521">
          <cell r="A2521" t="str">
            <v>Sé</v>
          </cell>
        </row>
        <row r="2522">
          <cell r="A2522" t="str">
            <v>Segesd</v>
          </cell>
        </row>
        <row r="2523">
          <cell r="A2523" t="str">
            <v>Selyeb</v>
          </cell>
        </row>
        <row r="2524">
          <cell r="A2524" t="str">
            <v>Sellye</v>
          </cell>
        </row>
        <row r="2525">
          <cell r="A2525" t="str">
            <v>Semjén</v>
          </cell>
        </row>
        <row r="2526">
          <cell r="A2526" t="str">
            <v>Semjénháza</v>
          </cell>
        </row>
        <row r="2527">
          <cell r="A2527" t="str">
            <v>Sénye</v>
          </cell>
        </row>
        <row r="2528">
          <cell r="A2528" t="str">
            <v>Sényő</v>
          </cell>
        </row>
        <row r="2529">
          <cell r="A2529" t="str">
            <v>Seregélyes</v>
          </cell>
        </row>
        <row r="2530">
          <cell r="A2530" t="str">
            <v>Serényfalva</v>
          </cell>
        </row>
        <row r="2531">
          <cell r="A2531" t="str">
            <v>Sérsekszőlős</v>
          </cell>
        </row>
        <row r="2532">
          <cell r="A2532" t="str">
            <v>Sikátor</v>
          </cell>
        </row>
        <row r="2533">
          <cell r="A2533" t="str">
            <v>Siklós</v>
          </cell>
        </row>
        <row r="2534">
          <cell r="A2534" t="str">
            <v>Siklósbodony</v>
          </cell>
        </row>
        <row r="2535">
          <cell r="A2535" t="str">
            <v>Siklósnagyfalu</v>
          </cell>
        </row>
        <row r="2536">
          <cell r="A2536" t="str">
            <v>Sima</v>
          </cell>
        </row>
        <row r="2537">
          <cell r="A2537" t="str">
            <v>Simaság</v>
          </cell>
        </row>
        <row r="2538">
          <cell r="A2538" t="str">
            <v>Simonfa</v>
          </cell>
        </row>
        <row r="2539">
          <cell r="A2539" t="str">
            <v>Simontornya</v>
          </cell>
        </row>
        <row r="2540">
          <cell r="A2540" t="str">
            <v>Sióagárd</v>
          </cell>
        </row>
        <row r="2541">
          <cell r="A2541" t="str">
            <v>Siófok</v>
          </cell>
        </row>
        <row r="2542">
          <cell r="A2542" t="str">
            <v>Siójut</v>
          </cell>
        </row>
        <row r="2543">
          <cell r="A2543" t="str">
            <v>Sirok</v>
          </cell>
        </row>
        <row r="2544">
          <cell r="A2544" t="str">
            <v>Sitke</v>
          </cell>
        </row>
        <row r="2545">
          <cell r="A2545" t="str">
            <v>Sobor</v>
          </cell>
        </row>
        <row r="2546">
          <cell r="A2546" t="str">
            <v>Sokorópátka</v>
          </cell>
        </row>
        <row r="2547">
          <cell r="A2547" t="str">
            <v>Solt</v>
          </cell>
        </row>
        <row r="2548">
          <cell r="A2548" t="str">
            <v>Soltszentimre</v>
          </cell>
        </row>
        <row r="2549">
          <cell r="A2549" t="str">
            <v>Soltvadkert</v>
          </cell>
        </row>
        <row r="2550">
          <cell r="A2550" t="str">
            <v>Sóly</v>
          </cell>
        </row>
        <row r="2551">
          <cell r="A2551" t="str">
            <v>Solymár</v>
          </cell>
        </row>
        <row r="2552">
          <cell r="A2552" t="str">
            <v>Som</v>
          </cell>
        </row>
        <row r="2553">
          <cell r="A2553" t="str">
            <v>Somberek</v>
          </cell>
        </row>
        <row r="2554">
          <cell r="A2554" t="str">
            <v>Somlójenő</v>
          </cell>
        </row>
        <row r="2555">
          <cell r="A2555" t="str">
            <v>Somlószőlős</v>
          </cell>
        </row>
        <row r="2556">
          <cell r="A2556" t="str">
            <v>Somlóvásárhely</v>
          </cell>
        </row>
        <row r="2557">
          <cell r="A2557" t="str">
            <v>Somlóvecse</v>
          </cell>
        </row>
        <row r="2558">
          <cell r="A2558" t="str">
            <v>Somodor</v>
          </cell>
        </row>
        <row r="2559">
          <cell r="A2559" t="str">
            <v>Somogyacsa</v>
          </cell>
        </row>
        <row r="2560">
          <cell r="A2560" t="str">
            <v>Somogyapáti</v>
          </cell>
        </row>
        <row r="2561">
          <cell r="A2561" t="str">
            <v>Somogyaracs</v>
          </cell>
        </row>
        <row r="2562">
          <cell r="A2562" t="str">
            <v>Somogyaszaló</v>
          </cell>
        </row>
        <row r="2563">
          <cell r="A2563" t="str">
            <v>Somogybabod</v>
          </cell>
        </row>
        <row r="2564">
          <cell r="A2564" t="str">
            <v>Somogybükkösd</v>
          </cell>
        </row>
        <row r="2565">
          <cell r="A2565" t="str">
            <v>Somogycsicsó</v>
          </cell>
        </row>
        <row r="2566">
          <cell r="A2566" t="str">
            <v>Somogydöröcske</v>
          </cell>
        </row>
        <row r="2567">
          <cell r="A2567" t="str">
            <v>Somogyegres</v>
          </cell>
        </row>
        <row r="2568">
          <cell r="A2568" t="str">
            <v>Somogyfajsz</v>
          </cell>
        </row>
        <row r="2569">
          <cell r="A2569" t="str">
            <v>Somogygeszti</v>
          </cell>
        </row>
        <row r="2570">
          <cell r="A2570" t="str">
            <v>Somogyhárságy</v>
          </cell>
        </row>
        <row r="2571">
          <cell r="A2571" t="str">
            <v>Somogyhatvan</v>
          </cell>
        </row>
        <row r="2572">
          <cell r="A2572" t="str">
            <v>Somogyjád</v>
          </cell>
        </row>
        <row r="2573">
          <cell r="A2573" t="str">
            <v>Somogymeggyes</v>
          </cell>
        </row>
        <row r="2574">
          <cell r="A2574" t="str">
            <v>Somogysámson</v>
          </cell>
        </row>
        <row r="2575">
          <cell r="A2575" t="str">
            <v>Somogysárd</v>
          </cell>
        </row>
        <row r="2576">
          <cell r="A2576" t="str">
            <v>Somogysimonyi</v>
          </cell>
        </row>
        <row r="2577">
          <cell r="A2577" t="str">
            <v>Somogyszentpál</v>
          </cell>
        </row>
        <row r="2578">
          <cell r="A2578" t="str">
            <v>Somogyszil</v>
          </cell>
        </row>
        <row r="2579">
          <cell r="A2579" t="str">
            <v>Somogyszob</v>
          </cell>
        </row>
        <row r="2580">
          <cell r="A2580" t="str">
            <v>Somogytúr</v>
          </cell>
        </row>
        <row r="2581">
          <cell r="A2581" t="str">
            <v>Somogyudvarhely</v>
          </cell>
        </row>
        <row r="2582">
          <cell r="A2582" t="str">
            <v>Somogyvámos</v>
          </cell>
        </row>
        <row r="2583">
          <cell r="A2583" t="str">
            <v>Somogyvár</v>
          </cell>
        </row>
        <row r="2584">
          <cell r="A2584" t="str">
            <v>Somogyviszló</v>
          </cell>
        </row>
        <row r="2585">
          <cell r="A2585" t="str">
            <v>Somogyzsitfa</v>
          </cell>
        </row>
        <row r="2586">
          <cell r="A2586" t="str">
            <v>Somoskőújfalu</v>
          </cell>
        </row>
        <row r="2587">
          <cell r="A2587" t="str">
            <v>Sonkád</v>
          </cell>
        </row>
        <row r="2588">
          <cell r="A2588" t="str">
            <v>Soponya</v>
          </cell>
        </row>
        <row r="2589">
          <cell r="A2589" t="str">
            <v>Sopron</v>
          </cell>
        </row>
        <row r="2590">
          <cell r="A2590" t="str">
            <v>Sopronhorpács</v>
          </cell>
        </row>
        <row r="2591">
          <cell r="A2591" t="str">
            <v>Sopronkövesd</v>
          </cell>
        </row>
        <row r="2592">
          <cell r="A2592" t="str">
            <v>Sopronnémeti</v>
          </cell>
        </row>
        <row r="2593">
          <cell r="A2593" t="str">
            <v>Sorkifalud</v>
          </cell>
        </row>
        <row r="2594">
          <cell r="A2594" t="str">
            <v>Sorkikápolna</v>
          </cell>
        </row>
        <row r="2595">
          <cell r="A2595" t="str">
            <v>Sormás</v>
          </cell>
        </row>
        <row r="2596">
          <cell r="A2596" t="str">
            <v>Sorokpolány</v>
          </cell>
        </row>
        <row r="2597">
          <cell r="A2597" t="str">
            <v>Sóshartyán</v>
          </cell>
        </row>
        <row r="2598">
          <cell r="A2598" t="str">
            <v>Sóskút</v>
          </cell>
        </row>
        <row r="2599">
          <cell r="A2599" t="str">
            <v>Sóstófalva</v>
          </cell>
        </row>
        <row r="2600">
          <cell r="A2600" t="str">
            <v>Sósvertike</v>
          </cell>
        </row>
        <row r="2601">
          <cell r="A2601" t="str">
            <v>Sótony</v>
          </cell>
        </row>
        <row r="2602">
          <cell r="A2602" t="str">
            <v>Söjtör</v>
          </cell>
        </row>
        <row r="2603">
          <cell r="A2603" t="str">
            <v>Söpte</v>
          </cell>
        </row>
        <row r="2604">
          <cell r="A2604" t="str">
            <v>Söréd</v>
          </cell>
        </row>
        <row r="2605">
          <cell r="A2605" t="str">
            <v>Sukoró</v>
          </cell>
        </row>
        <row r="2606">
          <cell r="A2606" t="str">
            <v>Sumony</v>
          </cell>
        </row>
        <row r="2607">
          <cell r="A2607" t="str">
            <v>Súr</v>
          </cell>
        </row>
        <row r="2608">
          <cell r="A2608" t="str">
            <v>Surd</v>
          </cell>
        </row>
        <row r="2609">
          <cell r="A2609" t="str">
            <v>Sükösd</v>
          </cell>
        </row>
        <row r="2610">
          <cell r="A2610" t="str">
            <v>Sülysáp</v>
          </cell>
        </row>
        <row r="2611">
          <cell r="A2611" t="str">
            <v>Sümeg</v>
          </cell>
        </row>
        <row r="2612">
          <cell r="A2612" t="str">
            <v>Sümegcsehi</v>
          </cell>
        </row>
        <row r="2613">
          <cell r="A2613" t="str">
            <v>Sümegprága</v>
          </cell>
        </row>
        <row r="2614">
          <cell r="A2614" t="str">
            <v>Süttő</v>
          </cell>
        </row>
        <row r="2615">
          <cell r="A2615" t="str">
            <v>Szabadbattyán</v>
          </cell>
        </row>
        <row r="2616">
          <cell r="A2616" t="str">
            <v>Szabadegyháza</v>
          </cell>
        </row>
        <row r="2617">
          <cell r="A2617" t="str">
            <v>Szabadhídvég</v>
          </cell>
        </row>
        <row r="2618">
          <cell r="A2618" t="str">
            <v>Szabadi</v>
          </cell>
        </row>
        <row r="2619">
          <cell r="A2619" t="str">
            <v>Szabadkígyós</v>
          </cell>
        </row>
        <row r="2620">
          <cell r="A2620" t="str">
            <v>Szabadszállás</v>
          </cell>
        </row>
        <row r="2621">
          <cell r="A2621" t="str">
            <v>Szabadszentkirály</v>
          </cell>
        </row>
        <row r="2622">
          <cell r="A2622" t="str">
            <v>Szabás</v>
          </cell>
        </row>
        <row r="2623">
          <cell r="A2623" t="str">
            <v>Szabolcs</v>
          </cell>
        </row>
        <row r="2624">
          <cell r="A2624" t="str">
            <v>Szabolcsbáka</v>
          </cell>
        </row>
        <row r="2625">
          <cell r="A2625" t="str">
            <v>Szabolcsveresmart</v>
          </cell>
        </row>
        <row r="2626">
          <cell r="A2626" t="str">
            <v>Szada</v>
          </cell>
        </row>
        <row r="2627">
          <cell r="A2627" t="str">
            <v>Szágy</v>
          </cell>
        </row>
        <row r="2628">
          <cell r="A2628" t="str">
            <v>Szajk</v>
          </cell>
        </row>
        <row r="2629">
          <cell r="A2629" t="str">
            <v>Szajla</v>
          </cell>
        </row>
        <row r="2630">
          <cell r="A2630" t="str">
            <v>Szajol</v>
          </cell>
        </row>
        <row r="2631">
          <cell r="A2631" t="str">
            <v>Szakácsi</v>
          </cell>
        </row>
        <row r="2632">
          <cell r="A2632" t="str">
            <v>Szakadát</v>
          </cell>
        </row>
        <row r="2633">
          <cell r="A2633" t="str">
            <v>Szakáld</v>
          </cell>
        </row>
        <row r="2634">
          <cell r="A2634" t="str">
            <v>Szakály</v>
          </cell>
        </row>
        <row r="2635">
          <cell r="A2635" t="str">
            <v>Szakcs</v>
          </cell>
        </row>
        <row r="2636">
          <cell r="A2636" t="str">
            <v>Szakmár</v>
          </cell>
        </row>
        <row r="2637">
          <cell r="A2637" t="str">
            <v>Szaknyér</v>
          </cell>
        </row>
        <row r="2638">
          <cell r="A2638" t="str">
            <v>Szakoly</v>
          </cell>
        </row>
        <row r="2639">
          <cell r="A2639" t="str">
            <v>Szakony</v>
          </cell>
        </row>
        <row r="2640">
          <cell r="A2640" t="str">
            <v>Szakonyfalu</v>
          </cell>
        </row>
        <row r="2641">
          <cell r="A2641" t="str">
            <v>Szákszend</v>
          </cell>
        </row>
        <row r="2642">
          <cell r="A2642" t="str">
            <v>Szalafő</v>
          </cell>
        </row>
        <row r="2643">
          <cell r="A2643" t="str">
            <v>Szalánta</v>
          </cell>
        </row>
        <row r="2644">
          <cell r="A2644" t="str">
            <v>Szalapa</v>
          </cell>
        </row>
        <row r="2645">
          <cell r="A2645" t="str">
            <v>Szalaszend</v>
          </cell>
        </row>
        <row r="2646">
          <cell r="A2646" t="str">
            <v>Szalatnak</v>
          </cell>
        </row>
        <row r="2647">
          <cell r="A2647" t="str">
            <v>Szálka</v>
          </cell>
        </row>
        <row r="2648">
          <cell r="A2648" t="str">
            <v>Szalkszentmárton</v>
          </cell>
        </row>
        <row r="2649">
          <cell r="A2649" t="str">
            <v>Szalmatercs</v>
          </cell>
        </row>
        <row r="2650">
          <cell r="A2650" t="str">
            <v>Szalonna</v>
          </cell>
        </row>
        <row r="2651">
          <cell r="A2651" t="str">
            <v>Szamosangyalos</v>
          </cell>
        </row>
        <row r="2652">
          <cell r="A2652" t="str">
            <v>Szamosbecs</v>
          </cell>
        </row>
        <row r="2653">
          <cell r="A2653" t="str">
            <v>Szamoskér</v>
          </cell>
        </row>
        <row r="2654">
          <cell r="A2654" t="str">
            <v>Szamossályi</v>
          </cell>
        </row>
        <row r="2655">
          <cell r="A2655" t="str">
            <v>Szamostatárfalva</v>
          </cell>
        </row>
        <row r="2656">
          <cell r="A2656" t="str">
            <v>Szamosújlak</v>
          </cell>
        </row>
        <row r="2657">
          <cell r="A2657" t="str">
            <v>Szamosszeg</v>
          </cell>
        </row>
        <row r="2658">
          <cell r="A2658" t="str">
            <v>Szanda</v>
          </cell>
        </row>
        <row r="2659">
          <cell r="A2659" t="str">
            <v>Szank</v>
          </cell>
        </row>
        <row r="2660">
          <cell r="A2660" t="str">
            <v>Szántód</v>
          </cell>
        </row>
        <row r="2661">
          <cell r="A2661" t="str">
            <v>Szany</v>
          </cell>
        </row>
        <row r="2662">
          <cell r="A2662" t="str">
            <v>Szápár</v>
          </cell>
        </row>
        <row r="2663">
          <cell r="A2663" t="str">
            <v>Szaporca</v>
          </cell>
        </row>
        <row r="2664">
          <cell r="A2664" t="str">
            <v>Szár</v>
          </cell>
        </row>
        <row r="2665">
          <cell r="A2665" t="str">
            <v>Szárász</v>
          </cell>
        </row>
        <row r="2666">
          <cell r="A2666" t="str">
            <v>Szárazd</v>
          </cell>
        </row>
        <row r="2667">
          <cell r="A2667" t="str">
            <v>Szárföld</v>
          </cell>
        </row>
        <row r="2668">
          <cell r="A2668" t="str">
            <v>Szárliget</v>
          </cell>
        </row>
        <row r="2669">
          <cell r="A2669" t="str">
            <v>Szarvas</v>
          </cell>
        </row>
        <row r="2670">
          <cell r="A2670" t="str">
            <v>Szarvasgede</v>
          </cell>
        </row>
        <row r="2671">
          <cell r="A2671" t="str">
            <v>Szarvaskend</v>
          </cell>
        </row>
        <row r="2672">
          <cell r="A2672" t="str">
            <v>Szarvaskő</v>
          </cell>
        </row>
        <row r="2673">
          <cell r="A2673" t="str">
            <v>Szászberek</v>
          </cell>
        </row>
        <row r="2674">
          <cell r="A2674" t="str">
            <v>Szászfa</v>
          </cell>
        </row>
        <row r="2675">
          <cell r="A2675" t="str">
            <v>Szászvár</v>
          </cell>
        </row>
        <row r="2676">
          <cell r="A2676" t="str">
            <v>Szatmárcseke</v>
          </cell>
        </row>
        <row r="2677">
          <cell r="A2677" t="str">
            <v>Szátok</v>
          </cell>
        </row>
        <row r="2678">
          <cell r="A2678" t="str">
            <v>Szatta</v>
          </cell>
        </row>
        <row r="2679">
          <cell r="A2679" t="str">
            <v>Szatymaz</v>
          </cell>
        </row>
        <row r="2680">
          <cell r="A2680" t="str">
            <v>Szava</v>
          </cell>
        </row>
        <row r="2681">
          <cell r="A2681" t="str">
            <v>Százhalombatta</v>
          </cell>
        </row>
        <row r="2682">
          <cell r="A2682" t="str">
            <v>Szebény</v>
          </cell>
        </row>
        <row r="2683">
          <cell r="A2683" t="str">
            <v>Szécsénke</v>
          </cell>
        </row>
        <row r="2684">
          <cell r="A2684" t="str">
            <v>Szécsény</v>
          </cell>
        </row>
        <row r="2685">
          <cell r="A2685" t="str">
            <v>Szécsényfelfalu</v>
          </cell>
        </row>
        <row r="2686">
          <cell r="A2686" t="str">
            <v>Szécsisziget</v>
          </cell>
        </row>
        <row r="2687">
          <cell r="A2687" t="str">
            <v>Szederkény</v>
          </cell>
        </row>
        <row r="2688">
          <cell r="A2688" t="str">
            <v>Szedres</v>
          </cell>
        </row>
        <row r="2689">
          <cell r="A2689" t="str">
            <v>Szeged</v>
          </cell>
        </row>
        <row r="2690">
          <cell r="A2690" t="str">
            <v>Szegerdő</v>
          </cell>
        </row>
        <row r="2691">
          <cell r="A2691" t="str">
            <v>Szeghalom</v>
          </cell>
        </row>
        <row r="2692">
          <cell r="A2692" t="str">
            <v>Szegi</v>
          </cell>
        </row>
        <row r="2693">
          <cell r="A2693" t="str">
            <v>Szegilong</v>
          </cell>
        </row>
        <row r="2694">
          <cell r="A2694" t="str">
            <v>Szegvár</v>
          </cell>
        </row>
        <row r="2695">
          <cell r="A2695" t="str">
            <v>Székely</v>
          </cell>
        </row>
        <row r="2696">
          <cell r="A2696" t="str">
            <v>Székelyszabar</v>
          </cell>
        </row>
        <row r="2697">
          <cell r="A2697" t="str">
            <v>Székesfehérvár</v>
          </cell>
        </row>
        <row r="2698">
          <cell r="A2698" t="str">
            <v>Székkutas</v>
          </cell>
        </row>
        <row r="2699">
          <cell r="A2699" t="str">
            <v>Szekszárd</v>
          </cell>
        </row>
        <row r="2700">
          <cell r="A2700" t="str">
            <v>Szeleste</v>
          </cell>
        </row>
        <row r="2701">
          <cell r="A2701" t="str">
            <v>Szelevény</v>
          </cell>
        </row>
        <row r="2702">
          <cell r="A2702" t="str">
            <v>Szellő</v>
          </cell>
        </row>
        <row r="2703">
          <cell r="A2703" t="str">
            <v>Szemely</v>
          </cell>
        </row>
        <row r="2704">
          <cell r="A2704" t="str">
            <v>Szemenye</v>
          </cell>
        </row>
        <row r="2705">
          <cell r="A2705" t="str">
            <v>Szemere</v>
          </cell>
        </row>
        <row r="2706">
          <cell r="A2706" t="str">
            <v>Szendehely</v>
          </cell>
        </row>
        <row r="2707">
          <cell r="A2707" t="str">
            <v>Szendrő</v>
          </cell>
        </row>
        <row r="2708">
          <cell r="A2708" t="str">
            <v>Szendrőlád</v>
          </cell>
        </row>
        <row r="2709">
          <cell r="A2709" t="str">
            <v>Szenna</v>
          </cell>
        </row>
        <row r="2710">
          <cell r="A2710" t="str">
            <v>Szenta</v>
          </cell>
        </row>
        <row r="2711">
          <cell r="A2711" t="str">
            <v>Szentantalfa</v>
          </cell>
        </row>
        <row r="2712">
          <cell r="A2712" t="str">
            <v>Szentbalázs</v>
          </cell>
        </row>
        <row r="2713">
          <cell r="A2713" t="str">
            <v>Szentbékkálla</v>
          </cell>
        </row>
        <row r="2714">
          <cell r="A2714" t="str">
            <v>Szentborbás</v>
          </cell>
        </row>
        <row r="2715">
          <cell r="A2715" t="str">
            <v>Szentdénes</v>
          </cell>
        </row>
        <row r="2716">
          <cell r="A2716" t="str">
            <v>Szentdomonkos</v>
          </cell>
        </row>
        <row r="2717">
          <cell r="A2717" t="str">
            <v>Szente</v>
          </cell>
        </row>
        <row r="2718">
          <cell r="A2718" t="str">
            <v>Szentegát</v>
          </cell>
        </row>
        <row r="2719">
          <cell r="A2719" t="str">
            <v>Szentendre</v>
          </cell>
        </row>
        <row r="2720">
          <cell r="A2720" t="str">
            <v>Szentes</v>
          </cell>
        </row>
        <row r="2721">
          <cell r="A2721" t="str">
            <v>Szentgál</v>
          </cell>
        </row>
        <row r="2722">
          <cell r="A2722" t="str">
            <v>Szentgáloskér</v>
          </cell>
        </row>
        <row r="2723">
          <cell r="A2723" t="str">
            <v>Szentgotthárd</v>
          </cell>
        </row>
        <row r="2724">
          <cell r="A2724" t="str">
            <v>Szentgyörgyvár</v>
          </cell>
        </row>
        <row r="2725">
          <cell r="A2725" t="str">
            <v>Szentgyörgyvölgy</v>
          </cell>
        </row>
        <row r="2726">
          <cell r="A2726" t="str">
            <v>Szentimrefalva</v>
          </cell>
        </row>
        <row r="2727">
          <cell r="A2727" t="str">
            <v>Szentistván</v>
          </cell>
        </row>
        <row r="2728">
          <cell r="A2728" t="str">
            <v>Szentistvánbaksa</v>
          </cell>
        </row>
        <row r="2729">
          <cell r="A2729" t="str">
            <v>Szentjakabfa</v>
          </cell>
        </row>
        <row r="2730">
          <cell r="A2730" t="str">
            <v>Szentkatalin</v>
          </cell>
        </row>
        <row r="2731">
          <cell r="A2731" t="str">
            <v>Szentkirály</v>
          </cell>
        </row>
        <row r="2732">
          <cell r="A2732" t="str">
            <v>Szentkirályszabadja</v>
          </cell>
        </row>
        <row r="2733">
          <cell r="A2733" t="str">
            <v>Szentkozmadombja</v>
          </cell>
        </row>
        <row r="2734">
          <cell r="A2734" t="str">
            <v>Szentlászló</v>
          </cell>
        </row>
        <row r="2735">
          <cell r="A2735" t="str">
            <v>Szentliszló</v>
          </cell>
        </row>
        <row r="2736">
          <cell r="A2736" t="str">
            <v>Szentlőrinc</v>
          </cell>
        </row>
        <row r="2737">
          <cell r="A2737" t="str">
            <v>Szentlőrinckáta</v>
          </cell>
        </row>
        <row r="2738">
          <cell r="A2738" t="str">
            <v>Szentmargitfalva</v>
          </cell>
        </row>
        <row r="2739">
          <cell r="A2739" t="str">
            <v>Szentmártonkáta</v>
          </cell>
        </row>
        <row r="2740">
          <cell r="A2740" t="str">
            <v>Szentpéterfa</v>
          </cell>
        </row>
        <row r="2741">
          <cell r="A2741" t="str">
            <v>Szentpéterfölde</v>
          </cell>
        </row>
        <row r="2742">
          <cell r="A2742" t="str">
            <v>Szentpéterszeg</v>
          </cell>
        </row>
        <row r="2743">
          <cell r="A2743" t="str">
            <v>Szentpéterúr</v>
          </cell>
        </row>
        <row r="2744">
          <cell r="A2744" t="str">
            <v>Szenyér</v>
          </cell>
        </row>
        <row r="2745">
          <cell r="A2745" t="str">
            <v>Szepetnek</v>
          </cell>
        </row>
        <row r="2746">
          <cell r="A2746" t="str">
            <v>Szerecseny</v>
          </cell>
        </row>
        <row r="2747">
          <cell r="A2747" t="str">
            <v>Szeremle</v>
          </cell>
        </row>
        <row r="2748">
          <cell r="A2748" t="str">
            <v>Szerencs</v>
          </cell>
        </row>
        <row r="2749">
          <cell r="A2749" t="str">
            <v>Szerep</v>
          </cell>
        </row>
        <row r="2750">
          <cell r="A2750" t="str">
            <v>Szergény</v>
          </cell>
        </row>
        <row r="2751">
          <cell r="A2751" t="str">
            <v>Szigetbecse</v>
          </cell>
        </row>
        <row r="2752">
          <cell r="A2752" t="str">
            <v>Szigetcsép</v>
          </cell>
        </row>
        <row r="2753">
          <cell r="A2753" t="str">
            <v>Szigethalom</v>
          </cell>
        </row>
        <row r="2754">
          <cell r="A2754" t="str">
            <v>Szigetmonostor</v>
          </cell>
        </row>
        <row r="2755">
          <cell r="A2755" t="str">
            <v>Szigetszentmárton</v>
          </cell>
        </row>
        <row r="2756">
          <cell r="A2756" t="str">
            <v>Szigetszentmiklós</v>
          </cell>
        </row>
        <row r="2757">
          <cell r="A2757" t="str">
            <v>Szigetújfalu</v>
          </cell>
        </row>
        <row r="2758">
          <cell r="A2758" t="str">
            <v>Szigetvár</v>
          </cell>
        </row>
        <row r="2759">
          <cell r="A2759" t="str">
            <v>Szigliget</v>
          </cell>
        </row>
        <row r="2760">
          <cell r="A2760" t="str">
            <v>Szihalom</v>
          </cell>
        </row>
        <row r="2761">
          <cell r="A2761" t="str">
            <v>Szijártóháza</v>
          </cell>
        </row>
        <row r="2762">
          <cell r="A2762" t="str">
            <v>Szikszó</v>
          </cell>
        </row>
        <row r="2763">
          <cell r="A2763" t="str">
            <v>Szil</v>
          </cell>
        </row>
        <row r="2764">
          <cell r="A2764" t="str">
            <v>Szilágy</v>
          </cell>
        </row>
        <row r="2765">
          <cell r="A2765" t="str">
            <v>Szilaspogony</v>
          </cell>
        </row>
        <row r="2766">
          <cell r="A2766" t="str">
            <v>Szilsárkány</v>
          </cell>
        </row>
        <row r="2767">
          <cell r="A2767" t="str">
            <v>Szilvágy</v>
          </cell>
        </row>
        <row r="2768">
          <cell r="A2768" t="str">
            <v>Szilvás</v>
          </cell>
        </row>
        <row r="2769">
          <cell r="A2769" t="str">
            <v>Szilvásvárad</v>
          </cell>
        </row>
        <row r="2770">
          <cell r="A2770" t="str">
            <v>Szilvásszentmárton</v>
          </cell>
        </row>
        <row r="2771">
          <cell r="A2771" t="str">
            <v>Szin</v>
          </cell>
        </row>
        <row r="2772">
          <cell r="A2772" t="str">
            <v>Szinpetri</v>
          </cell>
        </row>
        <row r="2773">
          <cell r="A2773" t="str">
            <v>Szirák</v>
          </cell>
        </row>
        <row r="2774">
          <cell r="A2774" t="str">
            <v>Szirmabesenyő</v>
          </cell>
        </row>
        <row r="2775">
          <cell r="A2775" t="str">
            <v>Szob</v>
          </cell>
        </row>
        <row r="2776">
          <cell r="A2776" t="str">
            <v>Szokolya</v>
          </cell>
        </row>
        <row r="2777">
          <cell r="A2777" t="str">
            <v>Szólád</v>
          </cell>
        </row>
        <row r="2778">
          <cell r="A2778" t="str">
            <v>Szolnok</v>
          </cell>
        </row>
        <row r="2779">
          <cell r="A2779" t="str">
            <v>Szombathely</v>
          </cell>
        </row>
        <row r="2780">
          <cell r="A2780" t="str">
            <v>Szomód</v>
          </cell>
        </row>
        <row r="2781">
          <cell r="A2781" t="str">
            <v>Szomolya</v>
          </cell>
        </row>
        <row r="2782">
          <cell r="A2782" t="str">
            <v>Szomor</v>
          </cell>
        </row>
        <row r="2783">
          <cell r="A2783" t="str">
            <v>Szorgalmatos</v>
          </cell>
        </row>
        <row r="2784">
          <cell r="A2784" t="str">
            <v>Szorosad</v>
          </cell>
        </row>
        <row r="2785">
          <cell r="A2785" t="str">
            <v>Szőc</v>
          </cell>
        </row>
        <row r="2786">
          <cell r="A2786" t="str">
            <v>Szőce</v>
          </cell>
        </row>
        <row r="2787">
          <cell r="A2787" t="str">
            <v>Sződ</v>
          </cell>
        </row>
        <row r="2788">
          <cell r="A2788" t="str">
            <v>Sződliget</v>
          </cell>
        </row>
        <row r="2789">
          <cell r="A2789" t="str">
            <v>Szögliget</v>
          </cell>
        </row>
        <row r="2790">
          <cell r="A2790" t="str">
            <v>Szőke</v>
          </cell>
        </row>
        <row r="2791">
          <cell r="A2791" t="str">
            <v>Szőkéd</v>
          </cell>
        </row>
        <row r="2792">
          <cell r="A2792" t="str">
            <v>Szőkedencs</v>
          </cell>
        </row>
        <row r="2793">
          <cell r="A2793" t="str">
            <v>Szőlősardó</v>
          </cell>
        </row>
        <row r="2794">
          <cell r="A2794" t="str">
            <v>Szőlősgyörök</v>
          </cell>
        </row>
        <row r="2795">
          <cell r="A2795" t="str">
            <v>Szörény</v>
          </cell>
        </row>
        <row r="2796">
          <cell r="A2796" t="str">
            <v>Szúcs</v>
          </cell>
        </row>
        <row r="2797">
          <cell r="A2797" t="str">
            <v>Szuha</v>
          </cell>
        </row>
        <row r="2798">
          <cell r="A2798" t="str">
            <v>Szuhafő</v>
          </cell>
        </row>
        <row r="2799">
          <cell r="A2799" t="str">
            <v>Szuhakálló</v>
          </cell>
        </row>
        <row r="2800">
          <cell r="A2800" t="str">
            <v>Szuhogy</v>
          </cell>
        </row>
        <row r="2801">
          <cell r="A2801" t="str">
            <v>Szulimán</v>
          </cell>
        </row>
        <row r="2802">
          <cell r="A2802" t="str">
            <v>Szulok</v>
          </cell>
        </row>
        <row r="2803">
          <cell r="A2803" t="str">
            <v>Szurdokpüspöki</v>
          </cell>
        </row>
        <row r="2804">
          <cell r="A2804" t="str">
            <v>Szűcsi</v>
          </cell>
        </row>
        <row r="2805">
          <cell r="A2805" t="str">
            <v>Szügy</v>
          </cell>
        </row>
        <row r="2806">
          <cell r="A2806" t="str">
            <v>Szűr</v>
          </cell>
        </row>
        <row r="2807">
          <cell r="A2807" t="str">
            <v>Tab</v>
          </cell>
        </row>
        <row r="2808">
          <cell r="A2808" t="str">
            <v>Tabajd</v>
          </cell>
        </row>
        <row r="2809">
          <cell r="A2809" t="str">
            <v>Tabdi</v>
          </cell>
        </row>
        <row r="2810">
          <cell r="A2810" t="str">
            <v>Táborfalva</v>
          </cell>
        </row>
        <row r="2811">
          <cell r="A2811" t="str">
            <v>Tác</v>
          </cell>
        </row>
        <row r="2812">
          <cell r="A2812" t="str">
            <v>Tagyon</v>
          </cell>
        </row>
        <row r="2813">
          <cell r="A2813" t="str">
            <v>Tahitótfalu</v>
          </cell>
        </row>
        <row r="2814">
          <cell r="A2814" t="str">
            <v>Takácsi</v>
          </cell>
        </row>
        <row r="2815">
          <cell r="A2815" t="str">
            <v>Tákos</v>
          </cell>
        </row>
        <row r="2816">
          <cell r="A2816" t="str">
            <v>Taksony</v>
          </cell>
        </row>
        <row r="2817">
          <cell r="A2817" t="str">
            <v>Taktabáj</v>
          </cell>
        </row>
        <row r="2818">
          <cell r="A2818" t="str">
            <v>Taktaharkány</v>
          </cell>
        </row>
        <row r="2819">
          <cell r="A2819" t="str">
            <v>Taktakenéz</v>
          </cell>
        </row>
        <row r="2820">
          <cell r="A2820" t="str">
            <v>Taktaszada</v>
          </cell>
        </row>
        <row r="2821">
          <cell r="A2821" t="str">
            <v>Taliándörögd</v>
          </cell>
        </row>
        <row r="2822">
          <cell r="A2822" t="str">
            <v>Tállya</v>
          </cell>
        </row>
        <row r="2823">
          <cell r="A2823" t="str">
            <v>Tamási</v>
          </cell>
        </row>
        <row r="2824">
          <cell r="A2824" t="str">
            <v>Tanakajd</v>
          </cell>
        </row>
        <row r="2825">
          <cell r="A2825" t="str">
            <v>Táp</v>
          </cell>
        </row>
        <row r="2826">
          <cell r="A2826" t="str">
            <v>Tápióbicske</v>
          </cell>
        </row>
        <row r="2827">
          <cell r="A2827" t="str">
            <v>Tápiógyörgye</v>
          </cell>
        </row>
        <row r="2828">
          <cell r="A2828" t="str">
            <v>Tápióság</v>
          </cell>
        </row>
        <row r="2829">
          <cell r="A2829" t="str">
            <v>Tápiószecső</v>
          </cell>
        </row>
        <row r="2830">
          <cell r="A2830" t="str">
            <v>Tápiószele</v>
          </cell>
        </row>
        <row r="2831">
          <cell r="A2831" t="str">
            <v>Tápiószentmárton</v>
          </cell>
        </row>
        <row r="2832">
          <cell r="A2832" t="str">
            <v>Tápiószőlős</v>
          </cell>
        </row>
        <row r="2833">
          <cell r="A2833" t="str">
            <v>Táplánszentkereszt</v>
          </cell>
        </row>
        <row r="2834">
          <cell r="A2834" t="str">
            <v>Tapolca</v>
          </cell>
        </row>
        <row r="2835">
          <cell r="A2835" t="str">
            <v>Tapsony</v>
          </cell>
        </row>
        <row r="2836">
          <cell r="A2836" t="str">
            <v>Tápszentmiklós</v>
          </cell>
        </row>
        <row r="2837">
          <cell r="A2837" t="str">
            <v>Tar</v>
          </cell>
        </row>
        <row r="2838">
          <cell r="A2838" t="str">
            <v>Tarany</v>
          </cell>
        </row>
        <row r="2839">
          <cell r="A2839" t="str">
            <v>Tarcal</v>
          </cell>
        </row>
        <row r="2840">
          <cell r="A2840" t="str">
            <v>Tard</v>
          </cell>
        </row>
        <row r="2841">
          <cell r="A2841" t="str">
            <v>Tardona</v>
          </cell>
        </row>
        <row r="2842">
          <cell r="A2842" t="str">
            <v>Tardos</v>
          </cell>
        </row>
        <row r="2843">
          <cell r="A2843" t="str">
            <v>Tarhos</v>
          </cell>
        </row>
        <row r="2844">
          <cell r="A2844" t="str">
            <v>Tarján</v>
          </cell>
        </row>
        <row r="2845">
          <cell r="A2845" t="str">
            <v>Tarjánpuszta</v>
          </cell>
        </row>
        <row r="2846">
          <cell r="A2846" t="str">
            <v>Tárkány</v>
          </cell>
        </row>
        <row r="2847">
          <cell r="A2847" t="str">
            <v>Tarnabod</v>
          </cell>
        </row>
        <row r="2848">
          <cell r="A2848" t="str">
            <v>Tarnalelesz</v>
          </cell>
        </row>
        <row r="2849">
          <cell r="A2849" t="str">
            <v>Tarnaméra</v>
          </cell>
        </row>
        <row r="2850">
          <cell r="A2850" t="str">
            <v>Tarnaörs</v>
          </cell>
        </row>
        <row r="2851">
          <cell r="A2851" t="str">
            <v>Tarnaszentmária</v>
          </cell>
        </row>
        <row r="2852">
          <cell r="A2852" t="str">
            <v>Tarnaszentmiklós</v>
          </cell>
        </row>
        <row r="2853">
          <cell r="A2853" t="str">
            <v>Tarnazsadány</v>
          </cell>
        </row>
        <row r="2854">
          <cell r="A2854" t="str">
            <v>Tárnok</v>
          </cell>
        </row>
        <row r="2855">
          <cell r="A2855" t="str">
            <v>Tárnokréti</v>
          </cell>
        </row>
        <row r="2856">
          <cell r="A2856" t="str">
            <v>Tarpa</v>
          </cell>
        </row>
        <row r="2857">
          <cell r="A2857" t="str">
            <v>Tarrós</v>
          </cell>
        </row>
        <row r="2858">
          <cell r="A2858" t="str">
            <v>Táska</v>
          </cell>
        </row>
        <row r="2859">
          <cell r="A2859" t="str">
            <v>Tass</v>
          </cell>
        </row>
        <row r="2860">
          <cell r="A2860" t="str">
            <v>Taszár</v>
          </cell>
        </row>
        <row r="2861">
          <cell r="A2861" t="str">
            <v>Tát</v>
          </cell>
        </row>
        <row r="2862">
          <cell r="A2862" t="str">
            <v>Tata</v>
          </cell>
        </row>
        <row r="2863">
          <cell r="A2863" t="str">
            <v>Tatabánya</v>
          </cell>
        </row>
        <row r="2864">
          <cell r="A2864" t="str">
            <v>Tataháza</v>
          </cell>
        </row>
        <row r="2865">
          <cell r="A2865" t="str">
            <v>Tatárszentgyörgy</v>
          </cell>
        </row>
        <row r="2866">
          <cell r="A2866" t="str">
            <v>Tázlár</v>
          </cell>
        </row>
        <row r="2867">
          <cell r="A2867" t="str">
            <v>Téglás</v>
          </cell>
        </row>
        <row r="2868">
          <cell r="A2868" t="str">
            <v>Tékes</v>
          </cell>
        </row>
        <row r="2869">
          <cell r="A2869" t="str">
            <v>Teklafalu</v>
          </cell>
        </row>
        <row r="2870">
          <cell r="A2870" t="str">
            <v>Telekes</v>
          </cell>
        </row>
        <row r="2871">
          <cell r="A2871" t="str">
            <v>Telekgerendás</v>
          </cell>
        </row>
        <row r="2872">
          <cell r="A2872" t="str">
            <v>Teleki</v>
          </cell>
        </row>
        <row r="2873">
          <cell r="A2873" t="str">
            <v>Telki</v>
          </cell>
        </row>
        <row r="2874">
          <cell r="A2874" t="str">
            <v>Telkibánya</v>
          </cell>
        </row>
        <row r="2875">
          <cell r="A2875" t="str">
            <v>Tengelic</v>
          </cell>
        </row>
        <row r="2876">
          <cell r="A2876" t="str">
            <v>Tengeri</v>
          </cell>
        </row>
        <row r="2877">
          <cell r="A2877" t="str">
            <v>Tengőd</v>
          </cell>
        </row>
        <row r="2878">
          <cell r="A2878" t="str">
            <v>Tenk</v>
          </cell>
        </row>
        <row r="2879">
          <cell r="A2879" t="str">
            <v>Tényő</v>
          </cell>
        </row>
        <row r="2880">
          <cell r="A2880" t="str">
            <v>Tépe</v>
          </cell>
        </row>
        <row r="2881">
          <cell r="A2881" t="str">
            <v>Terem</v>
          </cell>
        </row>
        <row r="2882">
          <cell r="A2882" t="str">
            <v>Terény</v>
          </cell>
        </row>
        <row r="2883">
          <cell r="A2883" t="str">
            <v>Tereske</v>
          </cell>
        </row>
        <row r="2884">
          <cell r="A2884" t="str">
            <v>Teresztenye</v>
          </cell>
        </row>
        <row r="2885">
          <cell r="A2885" t="str">
            <v>Terpes</v>
          </cell>
        </row>
        <row r="2886">
          <cell r="A2886" t="str">
            <v>Tés</v>
          </cell>
        </row>
        <row r="2887">
          <cell r="A2887" t="str">
            <v>Tésa</v>
          </cell>
        </row>
        <row r="2888">
          <cell r="A2888" t="str">
            <v>Tésenfa</v>
          </cell>
        </row>
        <row r="2889">
          <cell r="A2889" t="str">
            <v>Téseny</v>
          </cell>
        </row>
        <row r="2890">
          <cell r="A2890" t="str">
            <v>Teskánd</v>
          </cell>
        </row>
        <row r="2891">
          <cell r="A2891" t="str">
            <v>Tét</v>
          </cell>
        </row>
        <row r="2892">
          <cell r="A2892" t="str">
            <v>Tetétlen</v>
          </cell>
        </row>
        <row r="2893">
          <cell r="A2893" t="str">
            <v>Tevel</v>
          </cell>
        </row>
        <row r="2894">
          <cell r="A2894" t="str">
            <v>Tibolddaróc</v>
          </cell>
        </row>
        <row r="2895">
          <cell r="A2895" t="str">
            <v>Tiborszállás</v>
          </cell>
        </row>
        <row r="2896">
          <cell r="A2896" t="str">
            <v>Tihany</v>
          </cell>
        </row>
        <row r="2897">
          <cell r="A2897" t="str">
            <v>Tikos</v>
          </cell>
        </row>
        <row r="2898">
          <cell r="A2898" t="str">
            <v>Tilaj</v>
          </cell>
        </row>
        <row r="2899">
          <cell r="A2899" t="str">
            <v>Timár</v>
          </cell>
        </row>
        <row r="2900">
          <cell r="A2900" t="str">
            <v>Tinnye</v>
          </cell>
        </row>
        <row r="2901">
          <cell r="A2901" t="str">
            <v>Tiszaadony</v>
          </cell>
        </row>
        <row r="2902">
          <cell r="A2902" t="str">
            <v>Tiszaalpár</v>
          </cell>
        </row>
        <row r="2903">
          <cell r="A2903" t="str">
            <v>Tiszabábolna</v>
          </cell>
        </row>
        <row r="2904">
          <cell r="A2904" t="str">
            <v>Tiszabecs</v>
          </cell>
        </row>
        <row r="2905">
          <cell r="A2905" t="str">
            <v>Tiszabercel</v>
          </cell>
        </row>
        <row r="2906">
          <cell r="A2906" t="str">
            <v>Tiszabezdéd</v>
          </cell>
        </row>
        <row r="2907">
          <cell r="A2907" t="str">
            <v>Tiszabő</v>
          </cell>
        </row>
        <row r="2908">
          <cell r="A2908" t="str">
            <v>Tiszabura</v>
          </cell>
        </row>
        <row r="2909">
          <cell r="A2909" t="str">
            <v>Tiszacsécse</v>
          </cell>
        </row>
        <row r="2910">
          <cell r="A2910" t="str">
            <v>Tiszacsege</v>
          </cell>
        </row>
        <row r="2911">
          <cell r="A2911" t="str">
            <v>Tiszacsermely</v>
          </cell>
        </row>
        <row r="2912">
          <cell r="A2912" t="str">
            <v>Tiszadada</v>
          </cell>
        </row>
        <row r="2913">
          <cell r="A2913" t="str">
            <v>Tiszaderzs</v>
          </cell>
        </row>
        <row r="2914">
          <cell r="A2914" t="str">
            <v>Tiszadob</v>
          </cell>
        </row>
        <row r="2915">
          <cell r="A2915" t="str">
            <v>Tiszadorogma</v>
          </cell>
        </row>
        <row r="2916">
          <cell r="A2916" t="str">
            <v>Tiszaeszlár</v>
          </cell>
        </row>
        <row r="2917">
          <cell r="A2917" t="str">
            <v>Tiszaföldvár</v>
          </cell>
        </row>
        <row r="2918">
          <cell r="A2918" t="str">
            <v>Tiszafüred</v>
          </cell>
        </row>
        <row r="2919">
          <cell r="A2919" t="str">
            <v>Tiszagyenda</v>
          </cell>
        </row>
        <row r="2920">
          <cell r="A2920" t="str">
            <v>Tiszagyulaháza</v>
          </cell>
        </row>
        <row r="2921">
          <cell r="A2921" t="str">
            <v>Tiszaigar</v>
          </cell>
        </row>
        <row r="2922">
          <cell r="A2922" t="str">
            <v>Tiszainoka</v>
          </cell>
        </row>
        <row r="2923">
          <cell r="A2923" t="str">
            <v>Tiszajenő</v>
          </cell>
        </row>
        <row r="2924">
          <cell r="A2924" t="str">
            <v>Tiszakanyár</v>
          </cell>
        </row>
        <row r="2925">
          <cell r="A2925" t="str">
            <v>Tiszakarád</v>
          </cell>
        </row>
        <row r="2926">
          <cell r="A2926" t="str">
            <v>Tiszakécske</v>
          </cell>
        </row>
        <row r="2927">
          <cell r="A2927" t="str">
            <v>Tiszakerecseny</v>
          </cell>
        </row>
        <row r="2928">
          <cell r="A2928" t="str">
            <v>Tiszakeszi</v>
          </cell>
        </row>
        <row r="2929">
          <cell r="A2929" t="str">
            <v>Tiszakóród</v>
          </cell>
        </row>
        <row r="2930">
          <cell r="A2930" t="str">
            <v>Tiszakürt</v>
          </cell>
        </row>
        <row r="2931">
          <cell r="A2931" t="str">
            <v>Tiszaladány</v>
          </cell>
        </row>
        <row r="2932">
          <cell r="A2932" t="str">
            <v>Tiszalök</v>
          </cell>
        </row>
        <row r="2933">
          <cell r="A2933" t="str">
            <v>Tiszalúc</v>
          </cell>
        </row>
        <row r="2934">
          <cell r="A2934" t="str">
            <v>Tiszamogyorós</v>
          </cell>
        </row>
        <row r="2935">
          <cell r="A2935" t="str">
            <v>Tiszanagyfalu</v>
          </cell>
        </row>
        <row r="2936">
          <cell r="A2936" t="str">
            <v>Tiszanána</v>
          </cell>
        </row>
        <row r="2937">
          <cell r="A2937" t="str">
            <v>Tiszaörs</v>
          </cell>
        </row>
        <row r="2938">
          <cell r="A2938" t="str">
            <v>Tiszapalkonya</v>
          </cell>
        </row>
        <row r="2939">
          <cell r="A2939" t="str">
            <v>Tiszapüspöki</v>
          </cell>
        </row>
        <row r="2940">
          <cell r="A2940" t="str">
            <v>Tiszarád</v>
          </cell>
        </row>
        <row r="2941">
          <cell r="A2941" t="str">
            <v>Tiszaroff</v>
          </cell>
        </row>
        <row r="2942">
          <cell r="A2942" t="str">
            <v>Tiszasas</v>
          </cell>
        </row>
        <row r="2943">
          <cell r="A2943" t="str">
            <v>Tiszasüly</v>
          </cell>
        </row>
        <row r="2944">
          <cell r="A2944" t="str">
            <v>Tiszaszalka</v>
          </cell>
        </row>
        <row r="2945">
          <cell r="A2945" t="str">
            <v>Tiszaszentimre</v>
          </cell>
        </row>
        <row r="2946">
          <cell r="A2946" t="str">
            <v>Tiszaszentmárton</v>
          </cell>
        </row>
        <row r="2947">
          <cell r="A2947" t="str">
            <v>Tiszasziget</v>
          </cell>
        </row>
        <row r="2948">
          <cell r="A2948" t="str">
            <v>Tiszaszőlős</v>
          </cell>
        </row>
        <row r="2949">
          <cell r="A2949" t="str">
            <v>Tiszatardos</v>
          </cell>
        </row>
        <row r="2950">
          <cell r="A2950" t="str">
            <v>Tiszatarján</v>
          </cell>
        </row>
        <row r="2951">
          <cell r="A2951" t="str">
            <v>Tiszatelek</v>
          </cell>
        </row>
        <row r="2952">
          <cell r="A2952" t="str">
            <v>Tiszatenyő</v>
          </cell>
        </row>
        <row r="2953">
          <cell r="A2953" t="str">
            <v>Tiszaug</v>
          </cell>
        </row>
        <row r="2954">
          <cell r="A2954" t="str">
            <v>Tiszaújváros</v>
          </cell>
        </row>
        <row r="2955">
          <cell r="A2955" t="str">
            <v>Tiszavalk</v>
          </cell>
        </row>
        <row r="2956">
          <cell r="A2956" t="str">
            <v>Tiszavárkony</v>
          </cell>
        </row>
        <row r="2957">
          <cell r="A2957" t="str">
            <v>Tiszavasvári</v>
          </cell>
        </row>
        <row r="2958">
          <cell r="A2958" t="str">
            <v>Tiszavid</v>
          </cell>
        </row>
        <row r="2959">
          <cell r="A2959" t="str">
            <v>Tisztaberek</v>
          </cell>
        </row>
        <row r="2960">
          <cell r="A2960" t="str">
            <v>Tivadar</v>
          </cell>
        </row>
        <row r="2961">
          <cell r="A2961" t="str">
            <v>Tóalmás</v>
          </cell>
        </row>
        <row r="2962">
          <cell r="A2962" t="str">
            <v>Tófalu</v>
          </cell>
        </row>
        <row r="2963">
          <cell r="A2963" t="str">
            <v>Tófej</v>
          </cell>
        </row>
        <row r="2964">
          <cell r="A2964" t="str">
            <v>Tófű</v>
          </cell>
        </row>
        <row r="2965">
          <cell r="A2965" t="str">
            <v>Tokaj</v>
          </cell>
        </row>
        <row r="2966">
          <cell r="A2966" t="str">
            <v>Tokod</v>
          </cell>
        </row>
        <row r="2967">
          <cell r="A2967" t="str">
            <v>Tokodaltáró</v>
          </cell>
        </row>
        <row r="2968">
          <cell r="A2968" t="str">
            <v>Tokorcs</v>
          </cell>
        </row>
        <row r="2969">
          <cell r="A2969" t="str">
            <v>Tolcsva</v>
          </cell>
        </row>
        <row r="2970">
          <cell r="A2970" t="str">
            <v>Told</v>
          </cell>
        </row>
        <row r="2971">
          <cell r="A2971" t="str">
            <v>Tolmács</v>
          </cell>
        </row>
        <row r="2972">
          <cell r="A2972" t="str">
            <v>Tolna</v>
          </cell>
        </row>
        <row r="2973">
          <cell r="A2973" t="str">
            <v>Tolnanémedi</v>
          </cell>
        </row>
        <row r="2974">
          <cell r="A2974" t="str">
            <v>Tomajmonostora</v>
          </cell>
        </row>
        <row r="2975">
          <cell r="A2975" t="str">
            <v>Tomor</v>
          </cell>
        </row>
        <row r="2976">
          <cell r="A2976" t="str">
            <v>Tompa</v>
          </cell>
        </row>
        <row r="2977">
          <cell r="A2977" t="str">
            <v>Tompaládony</v>
          </cell>
        </row>
        <row r="2978">
          <cell r="A2978" t="str">
            <v>Tordas</v>
          </cell>
        </row>
        <row r="2979">
          <cell r="A2979" t="str">
            <v>Tormafölde</v>
          </cell>
        </row>
        <row r="2980">
          <cell r="A2980" t="str">
            <v>Tormás</v>
          </cell>
        </row>
        <row r="2981">
          <cell r="A2981" t="str">
            <v>Tormásliget</v>
          </cell>
        </row>
        <row r="2982">
          <cell r="A2982" t="str">
            <v>Tornabarakony</v>
          </cell>
        </row>
        <row r="2983">
          <cell r="A2983" t="str">
            <v>Tornakápolna</v>
          </cell>
        </row>
        <row r="2984">
          <cell r="A2984" t="str">
            <v>Tornanádaska</v>
          </cell>
        </row>
        <row r="2985">
          <cell r="A2985" t="str">
            <v>Tornaszentandrás</v>
          </cell>
        </row>
        <row r="2986">
          <cell r="A2986" t="str">
            <v>Tornaszentjakab</v>
          </cell>
        </row>
        <row r="2987">
          <cell r="A2987" t="str">
            <v>Tornyiszentmiklós</v>
          </cell>
        </row>
        <row r="2988">
          <cell r="A2988" t="str">
            <v>Tornyosnémeti</v>
          </cell>
        </row>
        <row r="2989">
          <cell r="A2989" t="str">
            <v>Tornyospálca</v>
          </cell>
        </row>
        <row r="2990">
          <cell r="A2990" t="str">
            <v>Torony</v>
          </cell>
        </row>
        <row r="2991">
          <cell r="A2991" t="str">
            <v>Torvaj</v>
          </cell>
        </row>
        <row r="2992">
          <cell r="A2992" t="str">
            <v>Tószeg</v>
          </cell>
        </row>
        <row r="2993">
          <cell r="A2993" t="str">
            <v>Tótkomlós</v>
          </cell>
        </row>
        <row r="2994">
          <cell r="A2994" t="str">
            <v>Tótszentgyörgy</v>
          </cell>
        </row>
        <row r="2995">
          <cell r="A2995" t="str">
            <v>Tótszentmárton</v>
          </cell>
        </row>
        <row r="2996">
          <cell r="A2996" t="str">
            <v>Tótszerdahely</v>
          </cell>
        </row>
        <row r="2997">
          <cell r="A2997" t="str">
            <v>Tótújfalu</v>
          </cell>
        </row>
        <row r="2998">
          <cell r="A2998" t="str">
            <v>Tótvázsony</v>
          </cell>
        </row>
        <row r="2999">
          <cell r="A2999" t="str">
            <v>Tök</v>
          </cell>
        </row>
        <row r="3000">
          <cell r="A3000" t="str">
            <v>Tököl</v>
          </cell>
        </row>
        <row r="3001">
          <cell r="A3001" t="str">
            <v>Töltéstava</v>
          </cell>
        </row>
        <row r="3002">
          <cell r="A3002" t="str">
            <v>Tömörd</v>
          </cell>
        </row>
        <row r="3003">
          <cell r="A3003" t="str">
            <v>Tömörkény</v>
          </cell>
        </row>
        <row r="3004">
          <cell r="A3004" t="str">
            <v>Törökbálint</v>
          </cell>
        </row>
        <row r="3005">
          <cell r="A3005" t="str">
            <v>Törökkoppány</v>
          </cell>
        </row>
        <row r="3006">
          <cell r="A3006" t="str">
            <v>Törökszentmiklós</v>
          </cell>
        </row>
        <row r="3007">
          <cell r="A3007" t="str">
            <v>Törtel</v>
          </cell>
        </row>
        <row r="3008">
          <cell r="A3008" t="str">
            <v>Töttös</v>
          </cell>
        </row>
        <row r="3009">
          <cell r="A3009" t="str">
            <v>Trizs</v>
          </cell>
        </row>
        <row r="3010">
          <cell r="A3010" t="str">
            <v>Tunyogmatolcs</v>
          </cell>
        </row>
        <row r="3011">
          <cell r="A3011" t="str">
            <v>Tura</v>
          </cell>
        </row>
        <row r="3012">
          <cell r="A3012" t="str">
            <v>Túristvándi</v>
          </cell>
        </row>
        <row r="3013">
          <cell r="A3013" t="str">
            <v>Túrkeve</v>
          </cell>
        </row>
        <row r="3014">
          <cell r="A3014" t="str">
            <v>Túrony</v>
          </cell>
        </row>
        <row r="3015">
          <cell r="A3015" t="str">
            <v>Túrricse</v>
          </cell>
        </row>
        <row r="3016">
          <cell r="A3016" t="str">
            <v>Tuzsér</v>
          </cell>
        </row>
        <row r="3017">
          <cell r="A3017" t="str">
            <v>Türje</v>
          </cell>
        </row>
        <row r="3018">
          <cell r="A3018" t="str">
            <v>Tüskevár</v>
          </cell>
        </row>
        <row r="3019">
          <cell r="A3019" t="str">
            <v>Tyukod</v>
          </cell>
        </row>
        <row r="3020">
          <cell r="A3020" t="str">
            <v>Udvar</v>
          </cell>
        </row>
        <row r="3021">
          <cell r="A3021" t="str">
            <v>Udvari</v>
          </cell>
        </row>
        <row r="3022">
          <cell r="A3022" t="str">
            <v>Ugod</v>
          </cell>
        </row>
        <row r="3023">
          <cell r="A3023" t="str">
            <v>Újbarok</v>
          </cell>
        </row>
        <row r="3024">
          <cell r="A3024" t="str">
            <v>Újcsanálos</v>
          </cell>
        </row>
        <row r="3025">
          <cell r="A3025" t="str">
            <v>Újdombrád</v>
          </cell>
        </row>
        <row r="3026">
          <cell r="A3026" t="str">
            <v>Újfehértó</v>
          </cell>
        </row>
        <row r="3027">
          <cell r="A3027" t="str">
            <v>Újhartyán</v>
          </cell>
        </row>
        <row r="3028">
          <cell r="A3028" t="str">
            <v>Újiráz</v>
          </cell>
        </row>
        <row r="3029">
          <cell r="A3029" t="str">
            <v>Újireg</v>
          </cell>
        </row>
        <row r="3030">
          <cell r="A3030" t="str">
            <v>Újkenéz</v>
          </cell>
        </row>
        <row r="3031">
          <cell r="A3031" t="str">
            <v>Újkér</v>
          </cell>
        </row>
        <row r="3032">
          <cell r="A3032" t="str">
            <v>Újkígyós</v>
          </cell>
        </row>
        <row r="3033">
          <cell r="A3033" t="str">
            <v>Újlengyel</v>
          </cell>
        </row>
        <row r="3034">
          <cell r="A3034" t="str">
            <v>Újléta</v>
          </cell>
        </row>
        <row r="3035">
          <cell r="A3035" t="str">
            <v>Újlőrincfalva</v>
          </cell>
        </row>
        <row r="3036">
          <cell r="A3036" t="str">
            <v>Újpetre</v>
          </cell>
        </row>
        <row r="3037">
          <cell r="A3037" t="str">
            <v>Újrónafő</v>
          </cell>
        </row>
        <row r="3038">
          <cell r="A3038" t="str">
            <v>Újsolt</v>
          </cell>
        </row>
        <row r="3039">
          <cell r="A3039" t="str">
            <v>Újszalonta</v>
          </cell>
        </row>
        <row r="3040">
          <cell r="A3040" t="str">
            <v>Újszász</v>
          </cell>
        </row>
        <row r="3041">
          <cell r="A3041" t="str">
            <v>Újszentiván</v>
          </cell>
        </row>
        <row r="3042">
          <cell r="A3042" t="str">
            <v>Újszentmargita</v>
          </cell>
        </row>
        <row r="3043">
          <cell r="A3043" t="str">
            <v>Újszilvás</v>
          </cell>
        </row>
        <row r="3044">
          <cell r="A3044" t="str">
            <v>Újtelek</v>
          </cell>
        </row>
        <row r="3045">
          <cell r="A3045" t="str">
            <v>Újtikos</v>
          </cell>
        </row>
        <row r="3046">
          <cell r="A3046" t="str">
            <v>Újudvar</v>
          </cell>
        </row>
        <row r="3047">
          <cell r="A3047" t="str">
            <v>Újvárfalva</v>
          </cell>
        </row>
        <row r="3048">
          <cell r="A3048" t="str">
            <v>Ukk</v>
          </cell>
        </row>
        <row r="3049">
          <cell r="A3049" t="str">
            <v>Und</v>
          </cell>
        </row>
        <row r="3050">
          <cell r="A3050" t="str">
            <v>Úny</v>
          </cell>
        </row>
        <row r="3051">
          <cell r="A3051" t="str">
            <v>Uppony</v>
          </cell>
        </row>
        <row r="3052">
          <cell r="A3052" t="str">
            <v>Ura</v>
          </cell>
        </row>
        <row r="3053">
          <cell r="A3053" t="str">
            <v>Uraiújfalu</v>
          </cell>
        </row>
        <row r="3054">
          <cell r="A3054" t="str">
            <v>Úrhida</v>
          </cell>
        </row>
        <row r="3055">
          <cell r="A3055" t="str">
            <v>Úri</v>
          </cell>
        </row>
        <row r="3056">
          <cell r="A3056" t="str">
            <v>Úrkút</v>
          </cell>
        </row>
        <row r="3057">
          <cell r="A3057" t="str">
            <v>Uszka</v>
          </cell>
        </row>
        <row r="3058">
          <cell r="A3058" t="str">
            <v>Uszód</v>
          </cell>
        </row>
        <row r="3059">
          <cell r="A3059" t="str">
            <v>Uzsa</v>
          </cell>
        </row>
        <row r="3060">
          <cell r="A3060" t="str">
            <v>Üllés</v>
          </cell>
        </row>
        <row r="3061">
          <cell r="A3061" t="str">
            <v>Üllő</v>
          </cell>
        </row>
        <row r="3062">
          <cell r="A3062" t="str">
            <v>Üröm</v>
          </cell>
        </row>
        <row r="3063">
          <cell r="A3063" t="str">
            <v>Vác</v>
          </cell>
        </row>
        <row r="3064">
          <cell r="A3064" t="str">
            <v>Vácduka</v>
          </cell>
        </row>
        <row r="3065">
          <cell r="A3065" t="str">
            <v>Vácegres</v>
          </cell>
        </row>
        <row r="3066">
          <cell r="A3066" t="str">
            <v>Váchartyán</v>
          </cell>
        </row>
        <row r="3067">
          <cell r="A3067" t="str">
            <v>Váckisújfalu</v>
          </cell>
        </row>
        <row r="3068">
          <cell r="A3068" t="str">
            <v>Vácrátót</v>
          </cell>
        </row>
        <row r="3069">
          <cell r="A3069" t="str">
            <v>Vácszentlászló</v>
          </cell>
        </row>
        <row r="3070">
          <cell r="A3070" t="str">
            <v>Vadna</v>
          </cell>
        </row>
        <row r="3071">
          <cell r="A3071" t="str">
            <v>Vadosfa</v>
          </cell>
        </row>
        <row r="3072">
          <cell r="A3072" t="str">
            <v>Vág</v>
          </cell>
        </row>
        <row r="3073">
          <cell r="A3073" t="str">
            <v>Vágáshuta</v>
          </cell>
        </row>
        <row r="3074">
          <cell r="A3074" t="str">
            <v>Vaja</v>
          </cell>
        </row>
        <row r="3075">
          <cell r="A3075" t="str">
            <v>Vajdácska</v>
          </cell>
        </row>
        <row r="3076">
          <cell r="A3076" t="str">
            <v>Vajszló</v>
          </cell>
        </row>
        <row r="3077">
          <cell r="A3077" t="str">
            <v>Vajta</v>
          </cell>
        </row>
        <row r="3078">
          <cell r="A3078" t="str">
            <v>Vál</v>
          </cell>
        </row>
        <row r="3079">
          <cell r="A3079" t="str">
            <v>Valkó</v>
          </cell>
        </row>
        <row r="3080">
          <cell r="A3080" t="str">
            <v>Valkonya</v>
          </cell>
        </row>
        <row r="3081">
          <cell r="A3081" t="str">
            <v>Vállaj</v>
          </cell>
        </row>
        <row r="3082">
          <cell r="A3082" t="str">
            <v>Vállus</v>
          </cell>
        </row>
        <row r="3083">
          <cell r="A3083" t="str">
            <v>Vámosatya</v>
          </cell>
        </row>
        <row r="3084">
          <cell r="A3084" t="str">
            <v>Vámoscsalád</v>
          </cell>
        </row>
        <row r="3085">
          <cell r="A3085" t="str">
            <v>Vámosgyörk</v>
          </cell>
        </row>
        <row r="3086">
          <cell r="A3086" t="str">
            <v>Vámosmikola</v>
          </cell>
        </row>
        <row r="3087">
          <cell r="A3087" t="str">
            <v>Vámosoroszi</v>
          </cell>
        </row>
        <row r="3088">
          <cell r="A3088" t="str">
            <v>Vámospércs</v>
          </cell>
        </row>
        <row r="3089">
          <cell r="A3089" t="str">
            <v>Vámosújfalu</v>
          </cell>
        </row>
        <row r="3090">
          <cell r="A3090" t="str">
            <v>Vámosszabadi</v>
          </cell>
        </row>
        <row r="3091">
          <cell r="A3091" t="str">
            <v>Váncsod</v>
          </cell>
        </row>
        <row r="3092">
          <cell r="A3092" t="str">
            <v>Vanyarc</v>
          </cell>
        </row>
        <row r="3093">
          <cell r="A3093" t="str">
            <v>Vanyola</v>
          </cell>
        </row>
        <row r="3094">
          <cell r="A3094" t="str">
            <v>Várad</v>
          </cell>
        </row>
        <row r="3095">
          <cell r="A3095" t="str">
            <v>Váralja</v>
          </cell>
        </row>
        <row r="3096">
          <cell r="A3096" t="str">
            <v>Varászló</v>
          </cell>
        </row>
        <row r="3097">
          <cell r="A3097" t="str">
            <v>Váraszó</v>
          </cell>
        </row>
        <row r="3098">
          <cell r="A3098" t="str">
            <v>Várbalog</v>
          </cell>
        </row>
        <row r="3099">
          <cell r="A3099" t="str">
            <v>Varbó</v>
          </cell>
        </row>
        <row r="3100">
          <cell r="A3100" t="str">
            <v>Varbóc</v>
          </cell>
        </row>
        <row r="3101">
          <cell r="A3101" t="str">
            <v>Várda</v>
          </cell>
        </row>
        <row r="3102">
          <cell r="A3102" t="str">
            <v>Várdomb</v>
          </cell>
        </row>
        <row r="3103">
          <cell r="A3103" t="str">
            <v>Várfölde</v>
          </cell>
        </row>
        <row r="3104">
          <cell r="A3104" t="str">
            <v>Varga</v>
          </cell>
        </row>
        <row r="3105">
          <cell r="A3105" t="str">
            <v>Várgesztes</v>
          </cell>
        </row>
        <row r="3106">
          <cell r="A3106" t="str">
            <v>Várkesző</v>
          </cell>
        </row>
        <row r="3107">
          <cell r="A3107" t="str">
            <v>Várong</v>
          </cell>
        </row>
        <row r="3108">
          <cell r="A3108" t="str">
            <v>Városföld</v>
          </cell>
        </row>
        <row r="3109">
          <cell r="A3109" t="str">
            <v>Városlőd</v>
          </cell>
        </row>
        <row r="3110">
          <cell r="A3110" t="str">
            <v>Várpalota</v>
          </cell>
        </row>
        <row r="3111">
          <cell r="A3111" t="str">
            <v>Varsád</v>
          </cell>
        </row>
        <row r="3112">
          <cell r="A3112" t="str">
            <v>Varsány</v>
          </cell>
        </row>
        <row r="3113">
          <cell r="A3113" t="str">
            <v>Várvölgy</v>
          </cell>
        </row>
        <row r="3114">
          <cell r="A3114" t="str">
            <v>Vasad</v>
          </cell>
        </row>
        <row r="3115">
          <cell r="A3115" t="str">
            <v>Vasalja</v>
          </cell>
        </row>
        <row r="3116">
          <cell r="A3116" t="str">
            <v>Vásárosbéc</v>
          </cell>
        </row>
        <row r="3117">
          <cell r="A3117" t="str">
            <v>Vásárosdombó</v>
          </cell>
        </row>
        <row r="3118">
          <cell r="A3118" t="str">
            <v>Vásárosfalu</v>
          </cell>
        </row>
        <row r="3119">
          <cell r="A3119" t="str">
            <v>Vásárosmiske</v>
          </cell>
        </row>
        <row r="3120">
          <cell r="A3120" t="str">
            <v>Vásárosnamény</v>
          </cell>
        </row>
        <row r="3121">
          <cell r="A3121" t="str">
            <v>Vasasszonyfa</v>
          </cell>
        </row>
        <row r="3122">
          <cell r="A3122" t="str">
            <v>Vasboldogasszony</v>
          </cell>
        </row>
        <row r="3123">
          <cell r="A3123" t="str">
            <v>Vasegerszeg</v>
          </cell>
        </row>
        <row r="3124">
          <cell r="A3124" t="str">
            <v>Vashosszúfalu</v>
          </cell>
        </row>
        <row r="3125">
          <cell r="A3125" t="str">
            <v>Vaskeresztes</v>
          </cell>
        </row>
        <row r="3126">
          <cell r="A3126" t="str">
            <v>Vaskút</v>
          </cell>
        </row>
        <row r="3127">
          <cell r="A3127" t="str">
            <v>Vasmegyer</v>
          </cell>
        </row>
        <row r="3128">
          <cell r="A3128" t="str">
            <v>Vaspör</v>
          </cell>
        </row>
        <row r="3129">
          <cell r="A3129" t="str">
            <v>Vassurány</v>
          </cell>
        </row>
        <row r="3130">
          <cell r="A3130" t="str">
            <v>Vasvár</v>
          </cell>
        </row>
        <row r="3131">
          <cell r="A3131" t="str">
            <v>Vaszar</v>
          </cell>
        </row>
        <row r="3132">
          <cell r="A3132" t="str">
            <v>Vászoly</v>
          </cell>
        </row>
        <row r="3133">
          <cell r="A3133" t="str">
            <v>Vasszécseny</v>
          </cell>
        </row>
        <row r="3134">
          <cell r="A3134" t="str">
            <v>Vasszentmihály</v>
          </cell>
        </row>
        <row r="3135">
          <cell r="A3135" t="str">
            <v>Vasszilvágy</v>
          </cell>
        </row>
        <row r="3136">
          <cell r="A3136" t="str">
            <v>Vát</v>
          </cell>
        </row>
        <row r="3137">
          <cell r="A3137" t="str">
            <v>Vatta</v>
          </cell>
        </row>
        <row r="3138">
          <cell r="A3138" t="str">
            <v>Vázsnok</v>
          </cell>
        </row>
        <row r="3139">
          <cell r="A3139" t="str">
            <v>Vécs</v>
          </cell>
        </row>
        <row r="3140">
          <cell r="A3140" t="str">
            <v>Vecsés</v>
          </cell>
        </row>
        <row r="3141">
          <cell r="A3141" t="str">
            <v>Végegyháza</v>
          </cell>
        </row>
        <row r="3142">
          <cell r="A3142" t="str">
            <v>Vejti</v>
          </cell>
        </row>
        <row r="3143">
          <cell r="A3143" t="str">
            <v>Vékény</v>
          </cell>
        </row>
        <row r="3144">
          <cell r="A3144" t="str">
            <v>Vekerd</v>
          </cell>
        </row>
        <row r="3145">
          <cell r="A3145" t="str">
            <v>Velem</v>
          </cell>
        </row>
        <row r="3146">
          <cell r="A3146" t="str">
            <v>Velemér</v>
          </cell>
        </row>
        <row r="3147">
          <cell r="A3147" t="str">
            <v>Velence</v>
          </cell>
        </row>
        <row r="3148">
          <cell r="A3148" t="str">
            <v>Velény</v>
          </cell>
        </row>
        <row r="3149">
          <cell r="A3149" t="str">
            <v>Véménd</v>
          </cell>
        </row>
        <row r="3150">
          <cell r="A3150" t="str">
            <v>Vének</v>
          </cell>
        </row>
        <row r="3151">
          <cell r="A3151" t="str">
            <v>Vép</v>
          </cell>
        </row>
        <row r="3152">
          <cell r="A3152" t="str">
            <v>Vereb</v>
          </cell>
        </row>
        <row r="3153">
          <cell r="A3153" t="str">
            <v>Veresegyház</v>
          </cell>
        </row>
        <row r="3154">
          <cell r="A3154" t="str">
            <v>Verőce</v>
          </cell>
        </row>
        <row r="3155">
          <cell r="A3155" t="str">
            <v>Verpelét</v>
          </cell>
        </row>
        <row r="3156">
          <cell r="A3156" t="str">
            <v>Verseg</v>
          </cell>
        </row>
        <row r="3157">
          <cell r="A3157" t="str">
            <v>Versend</v>
          </cell>
        </row>
        <row r="3158">
          <cell r="A3158" t="str">
            <v>Vértesacsa</v>
          </cell>
        </row>
        <row r="3159">
          <cell r="A3159" t="str">
            <v>Vértesboglár</v>
          </cell>
        </row>
        <row r="3160">
          <cell r="A3160" t="str">
            <v>Vérteskethely</v>
          </cell>
        </row>
        <row r="3161">
          <cell r="A3161" t="str">
            <v>Vértessomló</v>
          </cell>
        </row>
        <row r="3162">
          <cell r="A3162" t="str">
            <v>Vértestolna</v>
          </cell>
        </row>
        <row r="3163">
          <cell r="A3163" t="str">
            <v>Vértesszőlős</v>
          </cell>
        </row>
        <row r="3164">
          <cell r="A3164" t="str">
            <v>Vése</v>
          </cell>
        </row>
        <row r="3165">
          <cell r="A3165" t="str">
            <v>Veszkény</v>
          </cell>
        </row>
        <row r="3166">
          <cell r="A3166" t="str">
            <v>Veszprém</v>
          </cell>
        </row>
        <row r="3167">
          <cell r="A3167" t="str">
            <v>Veszprémfajsz</v>
          </cell>
        </row>
        <row r="3168">
          <cell r="A3168" t="str">
            <v>Veszprémgalsa</v>
          </cell>
        </row>
        <row r="3169">
          <cell r="A3169" t="str">
            <v>Veszprémvarsány</v>
          </cell>
        </row>
        <row r="3170">
          <cell r="A3170" t="str">
            <v>Vésztő</v>
          </cell>
        </row>
        <row r="3171">
          <cell r="A3171" t="str">
            <v>Vezseny</v>
          </cell>
        </row>
        <row r="3172">
          <cell r="A3172" t="str">
            <v>Vid</v>
          </cell>
        </row>
        <row r="3173">
          <cell r="A3173" t="str">
            <v>Vigántpetend</v>
          </cell>
        </row>
        <row r="3174">
          <cell r="A3174" t="str">
            <v>Villány</v>
          </cell>
        </row>
        <row r="3175">
          <cell r="A3175" t="str">
            <v>Villánykövesd</v>
          </cell>
        </row>
        <row r="3176">
          <cell r="A3176" t="str">
            <v>Vilmány</v>
          </cell>
        </row>
        <row r="3177">
          <cell r="A3177" t="str">
            <v>Vilonya</v>
          </cell>
        </row>
        <row r="3178">
          <cell r="A3178" t="str">
            <v>Vilyvitány</v>
          </cell>
        </row>
        <row r="3179">
          <cell r="A3179" t="str">
            <v>Vinár</v>
          </cell>
        </row>
        <row r="3180">
          <cell r="A3180" t="str">
            <v>Vindornyafok</v>
          </cell>
        </row>
        <row r="3181">
          <cell r="A3181" t="str">
            <v>Vindornyalak</v>
          </cell>
        </row>
        <row r="3182">
          <cell r="A3182" t="str">
            <v>Vindornyaszőlős</v>
          </cell>
        </row>
        <row r="3183">
          <cell r="A3183" t="str">
            <v>Visegrád</v>
          </cell>
        </row>
        <row r="3184">
          <cell r="A3184" t="str">
            <v>Visnye</v>
          </cell>
        </row>
        <row r="3185">
          <cell r="A3185" t="str">
            <v>Visonta</v>
          </cell>
        </row>
        <row r="3186">
          <cell r="A3186" t="str">
            <v>Viss</v>
          </cell>
        </row>
        <row r="3187">
          <cell r="A3187" t="str">
            <v>Visz</v>
          </cell>
        </row>
        <row r="3188">
          <cell r="A3188" t="str">
            <v>Viszák</v>
          </cell>
        </row>
        <row r="3189">
          <cell r="A3189" t="str">
            <v>Viszló</v>
          </cell>
        </row>
        <row r="3190">
          <cell r="A3190" t="str">
            <v>Visznek</v>
          </cell>
        </row>
        <row r="3191">
          <cell r="A3191" t="str">
            <v>Vitnyéd</v>
          </cell>
        </row>
        <row r="3192">
          <cell r="A3192" t="str">
            <v>Vízvár</v>
          </cell>
        </row>
        <row r="3193">
          <cell r="A3193" t="str">
            <v>Vizslás</v>
          </cell>
        </row>
        <row r="3194">
          <cell r="A3194" t="str">
            <v>Vizsoly</v>
          </cell>
        </row>
        <row r="3195">
          <cell r="A3195" t="str">
            <v>Vokány</v>
          </cell>
        </row>
        <row r="3196">
          <cell r="A3196" t="str">
            <v>Vonyarcvashegy</v>
          </cell>
        </row>
        <row r="3197">
          <cell r="A3197" t="str">
            <v>Vöckönd</v>
          </cell>
        </row>
        <row r="3198">
          <cell r="A3198" t="str">
            <v>Völcsej</v>
          </cell>
        </row>
        <row r="3199">
          <cell r="A3199" t="str">
            <v>Vönöck</v>
          </cell>
        </row>
        <row r="3200">
          <cell r="A3200" t="str">
            <v>Vöröstó</v>
          </cell>
        </row>
        <row r="3201">
          <cell r="A3201" t="str">
            <v>Vörs</v>
          </cell>
        </row>
        <row r="3202">
          <cell r="A3202" t="str">
            <v>Zabar</v>
          </cell>
        </row>
        <row r="3203">
          <cell r="A3203" t="str">
            <v>Zádor</v>
          </cell>
        </row>
        <row r="3204">
          <cell r="A3204" t="str">
            <v>Zádorfalva</v>
          </cell>
        </row>
        <row r="3205">
          <cell r="A3205" t="str">
            <v>Zagyvarékas</v>
          </cell>
        </row>
        <row r="3206">
          <cell r="A3206" t="str">
            <v>Zagyvaszántó</v>
          </cell>
        </row>
        <row r="3207">
          <cell r="A3207" t="str">
            <v>Záhony</v>
          </cell>
        </row>
        <row r="3208">
          <cell r="A3208" t="str">
            <v>Zajk</v>
          </cell>
        </row>
        <row r="3209">
          <cell r="A3209" t="str">
            <v>Zajta</v>
          </cell>
        </row>
        <row r="3210">
          <cell r="A3210" t="str">
            <v>Zákány</v>
          </cell>
        </row>
        <row r="3211">
          <cell r="A3211" t="str">
            <v>Zákányfalu</v>
          </cell>
        </row>
        <row r="3212">
          <cell r="A3212" t="str">
            <v>Zákányszék</v>
          </cell>
        </row>
        <row r="3213">
          <cell r="A3213" t="str">
            <v>Zala</v>
          </cell>
        </row>
        <row r="3214">
          <cell r="A3214" t="str">
            <v>Zalaapáti</v>
          </cell>
        </row>
        <row r="3215">
          <cell r="A3215" t="str">
            <v>Zalabaksa</v>
          </cell>
        </row>
        <row r="3216">
          <cell r="A3216" t="str">
            <v>Zalabér</v>
          </cell>
        </row>
        <row r="3217">
          <cell r="A3217" t="str">
            <v>Zalaboldogfa</v>
          </cell>
        </row>
        <row r="3218">
          <cell r="A3218" t="str">
            <v>Zalacsány</v>
          </cell>
        </row>
        <row r="3219">
          <cell r="A3219" t="str">
            <v>Zalacséb</v>
          </cell>
        </row>
        <row r="3220">
          <cell r="A3220" t="str">
            <v>Zalaegerszeg</v>
          </cell>
        </row>
        <row r="3221">
          <cell r="A3221" t="str">
            <v>Zalaerdőd</v>
          </cell>
        </row>
        <row r="3222">
          <cell r="A3222" t="str">
            <v>Zalagyömörő</v>
          </cell>
        </row>
        <row r="3223">
          <cell r="A3223" t="str">
            <v>Zalahaláp</v>
          </cell>
        </row>
        <row r="3224">
          <cell r="A3224" t="str">
            <v>Zalaháshágy</v>
          </cell>
        </row>
        <row r="3225">
          <cell r="A3225" t="str">
            <v>Zalaigrice</v>
          </cell>
        </row>
        <row r="3226">
          <cell r="A3226" t="str">
            <v>Zalaistvánd</v>
          </cell>
        </row>
        <row r="3227">
          <cell r="A3227" t="str">
            <v>Zalakaros</v>
          </cell>
        </row>
        <row r="3228">
          <cell r="A3228" t="str">
            <v>Zalakomár</v>
          </cell>
        </row>
        <row r="3229">
          <cell r="A3229" t="str">
            <v>Zalaköveskút</v>
          </cell>
        </row>
        <row r="3230">
          <cell r="A3230" t="str">
            <v>Zalalövő</v>
          </cell>
        </row>
        <row r="3231">
          <cell r="A3231" t="str">
            <v>Zalameggyes</v>
          </cell>
        </row>
        <row r="3232">
          <cell r="A3232" t="str">
            <v>Zalamerenye</v>
          </cell>
        </row>
        <row r="3233">
          <cell r="A3233" t="str">
            <v>Zalasárszeg</v>
          </cell>
        </row>
        <row r="3234">
          <cell r="A3234" t="str">
            <v>Zalaszabar</v>
          </cell>
        </row>
        <row r="3235">
          <cell r="A3235" t="str">
            <v>Zalaszántó</v>
          </cell>
        </row>
        <row r="3236">
          <cell r="A3236" t="str">
            <v>Zalaszegvár</v>
          </cell>
        </row>
        <row r="3237">
          <cell r="A3237" t="str">
            <v>Zalaszentbalázs</v>
          </cell>
        </row>
        <row r="3238">
          <cell r="A3238" t="str">
            <v>Zalaszentgrót</v>
          </cell>
        </row>
        <row r="3239">
          <cell r="A3239" t="str">
            <v>Zalaszentgyörgy</v>
          </cell>
        </row>
        <row r="3240">
          <cell r="A3240" t="str">
            <v>Zalaszentiván</v>
          </cell>
        </row>
        <row r="3241">
          <cell r="A3241" t="str">
            <v>Zalaszentjakab</v>
          </cell>
        </row>
        <row r="3242">
          <cell r="A3242" t="str">
            <v>Zalaszentlászló</v>
          </cell>
        </row>
        <row r="3243">
          <cell r="A3243" t="str">
            <v>Zalaszentlőrinc</v>
          </cell>
        </row>
        <row r="3244">
          <cell r="A3244" t="str">
            <v>Zalaszentmárton</v>
          </cell>
        </row>
        <row r="3245">
          <cell r="A3245" t="str">
            <v>Zalaszentmihály</v>
          </cell>
        </row>
        <row r="3246">
          <cell r="A3246" t="str">
            <v>Zalaszombatfa</v>
          </cell>
        </row>
        <row r="3247">
          <cell r="A3247" t="str">
            <v>Zaláta</v>
          </cell>
        </row>
        <row r="3248">
          <cell r="A3248" t="str">
            <v>Zalatárnok</v>
          </cell>
        </row>
        <row r="3249">
          <cell r="A3249" t="str">
            <v>Zalaújlak</v>
          </cell>
        </row>
        <row r="3250">
          <cell r="A3250" t="str">
            <v>Zalavár</v>
          </cell>
        </row>
        <row r="3251">
          <cell r="A3251" t="str">
            <v>Zalavég</v>
          </cell>
        </row>
        <row r="3252">
          <cell r="A3252" t="str">
            <v>Zalkod</v>
          </cell>
        </row>
        <row r="3253">
          <cell r="A3253" t="str">
            <v>Zamárdi</v>
          </cell>
        </row>
        <row r="3254">
          <cell r="A3254" t="str">
            <v>Zámoly</v>
          </cell>
        </row>
        <row r="3255">
          <cell r="A3255" t="str">
            <v>Zánka</v>
          </cell>
        </row>
        <row r="3256">
          <cell r="A3256" t="str">
            <v>Zaránk</v>
          </cell>
        </row>
        <row r="3257">
          <cell r="A3257" t="str">
            <v>Závod</v>
          </cell>
        </row>
        <row r="3258">
          <cell r="A3258" t="str">
            <v>Zebecke</v>
          </cell>
        </row>
        <row r="3259">
          <cell r="A3259" t="str">
            <v>Zebegény</v>
          </cell>
        </row>
        <row r="3260">
          <cell r="A3260" t="str">
            <v>Zemplénagárd</v>
          </cell>
        </row>
        <row r="3261">
          <cell r="A3261" t="str">
            <v>Zengővárkony</v>
          </cell>
        </row>
        <row r="3262">
          <cell r="A3262" t="str">
            <v>Zichyújfalu</v>
          </cell>
        </row>
        <row r="3263">
          <cell r="A3263" t="str">
            <v>Zics</v>
          </cell>
        </row>
        <row r="3264">
          <cell r="A3264" t="str">
            <v>Ziliz</v>
          </cell>
        </row>
        <row r="3265">
          <cell r="A3265" t="str">
            <v>Zimány</v>
          </cell>
        </row>
        <row r="3266">
          <cell r="A3266" t="str">
            <v>Zirc</v>
          </cell>
        </row>
        <row r="3267">
          <cell r="A3267" t="str">
            <v>Zók</v>
          </cell>
        </row>
        <row r="3268">
          <cell r="A3268" t="str">
            <v>Zomba</v>
          </cell>
        </row>
        <row r="3269">
          <cell r="A3269" t="str">
            <v>Zubogy</v>
          </cell>
        </row>
        <row r="3270">
          <cell r="A3270" t="str">
            <v>Zsadány</v>
          </cell>
        </row>
        <row r="3271">
          <cell r="A3271" t="str">
            <v>Zsáka</v>
          </cell>
        </row>
        <row r="3272">
          <cell r="A3272" t="str">
            <v>Zsámbék</v>
          </cell>
        </row>
        <row r="3273">
          <cell r="A3273" t="str">
            <v>Zsámbok</v>
          </cell>
        </row>
        <row r="3274">
          <cell r="A3274" t="str">
            <v>Zsana</v>
          </cell>
        </row>
        <row r="3275">
          <cell r="A3275" t="str">
            <v>Zsarolyán</v>
          </cell>
        </row>
        <row r="3276">
          <cell r="A3276" t="str">
            <v>Zsebeháza</v>
          </cell>
        </row>
        <row r="3277">
          <cell r="A3277" t="str">
            <v>Zsédeny</v>
          </cell>
        </row>
        <row r="3278">
          <cell r="A3278" t="str">
            <v>Zselickisfalud</v>
          </cell>
        </row>
        <row r="3279">
          <cell r="A3279" t="str">
            <v>Zselickislak</v>
          </cell>
        </row>
        <row r="3280">
          <cell r="A3280" t="str">
            <v>Zselicszentpál</v>
          </cell>
        </row>
        <row r="3281">
          <cell r="A3281" t="str">
            <v>Zsennye</v>
          </cell>
        </row>
        <row r="3282">
          <cell r="A3282" t="str">
            <v>Zsira</v>
          </cell>
        </row>
        <row r="3283">
          <cell r="A3283" t="str">
            <v>Zsombó</v>
          </cell>
        </row>
        <row r="3284">
          <cell r="A3284" t="str">
            <v>Zsujta</v>
          </cell>
        </row>
        <row r="3285">
          <cell r="A3285" t="str">
            <v>Zsurk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olap"/>
      <sheetName val="17261002"/>
      <sheetName val="17261002 (2)"/>
    </sheetNames>
    <sheetDataSet>
      <sheetData sheetId="0">
        <row r="112">
          <cell r="A112" t="str">
            <v>Aba</v>
          </cell>
        </row>
        <row r="113">
          <cell r="A113" t="str">
            <v>Abádszalók</v>
          </cell>
        </row>
        <row r="114">
          <cell r="A114" t="str">
            <v>Abaliget</v>
          </cell>
        </row>
        <row r="115">
          <cell r="A115" t="str">
            <v>Abasár</v>
          </cell>
        </row>
        <row r="116">
          <cell r="A116" t="str">
            <v>Abaújalpár</v>
          </cell>
        </row>
        <row r="117">
          <cell r="A117" t="str">
            <v>Abaújkér</v>
          </cell>
        </row>
        <row r="118">
          <cell r="A118" t="str">
            <v>Abaújlak</v>
          </cell>
        </row>
        <row r="119">
          <cell r="A119" t="str">
            <v>Abaújszántó</v>
          </cell>
        </row>
        <row r="120">
          <cell r="A120" t="str">
            <v>Abaújszolnok</v>
          </cell>
        </row>
        <row r="121">
          <cell r="A121" t="str">
            <v>Abaújvár</v>
          </cell>
        </row>
        <row r="122">
          <cell r="A122" t="str">
            <v>Abda</v>
          </cell>
        </row>
        <row r="123">
          <cell r="A123" t="str">
            <v>Abod</v>
          </cell>
        </row>
        <row r="124">
          <cell r="A124" t="str">
            <v>Abony</v>
          </cell>
        </row>
        <row r="125">
          <cell r="A125" t="str">
            <v>Ábrahámhegy</v>
          </cell>
        </row>
        <row r="126">
          <cell r="A126" t="str">
            <v>Ács</v>
          </cell>
        </row>
        <row r="127">
          <cell r="A127" t="str">
            <v>Acsa</v>
          </cell>
        </row>
        <row r="128">
          <cell r="A128" t="str">
            <v>Acsád</v>
          </cell>
        </row>
        <row r="129">
          <cell r="A129" t="str">
            <v>Acsalag</v>
          </cell>
        </row>
        <row r="130">
          <cell r="A130" t="str">
            <v>Ácsteszér</v>
          </cell>
        </row>
        <row r="131">
          <cell r="A131" t="str">
            <v>Adács</v>
          </cell>
        </row>
        <row r="132">
          <cell r="A132" t="str">
            <v>Ádánd</v>
          </cell>
        </row>
        <row r="133">
          <cell r="A133" t="str">
            <v>Adásztevel</v>
          </cell>
        </row>
        <row r="134">
          <cell r="A134" t="str">
            <v>Adony</v>
          </cell>
        </row>
        <row r="135">
          <cell r="A135" t="str">
            <v>Adorjánháza</v>
          </cell>
        </row>
        <row r="136">
          <cell r="A136" t="str">
            <v>Adorjás</v>
          </cell>
        </row>
        <row r="137">
          <cell r="A137" t="str">
            <v>Ág</v>
          </cell>
        </row>
        <row r="138">
          <cell r="A138" t="str">
            <v>Ágasegyháza</v>
          </cell>
        </row>
        <row r="139">
          <cell r="A139" t="str">
            <v>Ágfalva</v>
          </cell>
        </row>
        <row r="140">
          <cell r="A140" t="str">
            <v>Aggtelek</v>
          </cell>
        </row>
        <row r="141">
          <cell r="A141" t="str">
            <v>Agyagosszergény</v>
          </cell>
        </row>
        <row r="142">
          <cell r="A142" t="str">
            <v>Ajak</v>
          </cell>
        </row>
        <row r="143">
          <cell r="A143" t="str">
            <v>Ajka</v>
          </cell>
        </row>
        <row r="144">
          <cell r="A144" t="str">
            <v>Aka</v>
          </cell>
        </row>
        <row r="145">
          <cell r="A145" t="str">
            <v>Akasztó</v>
          </cell>
        </row>
        <row r="146">
          <cell r="A146" t="str">
            <v>Alacska</v>
          </cell>
        </row>
        <row r="147">
          <cell r="A147" t="str">
            <v>Alap</v>
          </cell>
        </row>
        <row r="148">
          <cell r="A148" t="str">
            <v>Alattyán</v>
          </cell>
        </row>
        <row r="149">
          <cell r="A149" t="str">
            <v>Albertirsa</v>
          </cell>
        </row>
        <row r="150">
          <cell r="A150" t="str">
            <v>Alcsútdoboz</v>
          </cell>
        </row>
        <row r="151">
          <cell r="A151" t="str">
            <v>Aldebrő</v>
          </cell>
        </row>
        <row r="152">
          <cell r="A152" t="str">
            <v>Algyő</v>
          </cell>
        </row>
        <row r="153">
          <cell r="A153" t="str">
            <v>Alibánfa</v>
          </cell>
        </row>
        <row r="154">
          <cell r="A154" t="str">
            <v>Almamellék</v>
          </cell>
        </row>
        <row r="155">
          <cell r="A155" t="str">
            <v>Almásfüzitő</v>
          </cell>
        </row>
        <row r="156">
          <cell r="A156" t="str">
            <v>Almásháza</v>
          </cell>
        </row>
        <row r="157">
          <cell r="A157" t="str">
            <v>Almáskamarás</v>
          </cell>
        </row>
        <row r="158">
          <cell r="A158" t="str">
            <v>Almáskeresztúr</v>
          </cell>
        </row>
        <row r="159">
          <cell r="A159" t="str">
            <v>Álmosd</v>
          </cell>
        </row>
        <row r="160">
          <cell r="A160" t="str">
            <v>Alsóberecki</v>
          </cell>
        </row>
        <row r="161">
          <cell r="A161" t="str">
            <v>Alsóbogát</v>
          </cell>
        </row>
        <row r="162">
          <cell r="A162" t="str">
            <v>Alsódobsza</v>
          </cell>
        </row>
        <row r="163">
          <cell r="A163" t="str">
            <v>Alsógagy</v>
          </cell>
        </row>
        <row r="164">
          <cell r="A164" t="str">
            <v>Alsómocsolád</v>
          </cell>
        </row>
        <row r="165">
          <cell r="A165" t="str">
            <v>Alsónána</v>
          </cell>
        </row>
        <row r="166">
          <cell r="A166" t="str">
            <v>Alsónémedi</v>
          </cell>
        </row>
        <row r="167">
          <cell r="A167" t="str">
            <v>Alsónemesapáti</v>
          </cell>
        </row>
        <row r="168">
          <cell r="A168" t="str">
            <v>Alsónyék</v>
          </cell>
        </row>
        <row r="169">
          <cell r="A169" t="str">
            <v>Alsóörs</v>
          </cell>
        </row>
        <row r="170">
          <cell r="A170" t="str">
            <v>Alsópáhok</v>
          </cell>
        </row>
        <row r="171">
          <cell r="A171" t="str">
            <v>Alsópetény</v>
          </cell>
        </row>
        <row r="172">
          <cell r="A172" t="str">
            <v>Alsórajk</v>
          </cell>
        </row>
        <row r="173">
          <cell r="A173" t="str">
            <v>Alsóregmec</v>
          </cell>
        </row>
        <row r="174">
          <cell r="A174" t="str">
            <v>Alsószenterzsébet</v>
          </cell>
        </row>
        <row r="175">
          <cell r="A175" t="str">
            <v>Alsószentiván</v>
          </cell>
        </row>
        <row r="176">
          <cell r="A176" t="str">
            <v>Alsószentmárton</v>
          </cell>
        </row>
        <row r="177">
          <cell r="A177" t="str">
            <v>Alsószölnök</v>
          </cell>
        </row>
        <row r="178">
          <cell r="A178" t="str">
            <v>Alsószuha</v>
          </cell>
        </row>
        <row r="179">
          <cell r="A179" t="str">
            <v>Alsótelekes</v>
          </cell>
        </row>
        <row r="180">
          <cell r="A180" t="str">
            <v>Alsótold</v>
          </cell>
        </row>
        <row r="181">
          <cell r="A181" t="str">
            <v>Alsóújlak</v>
          </cell>
        </row>
        <row r="182">
          <cell r="A182" t="str">
            <v>Alsóvadász</v>
          </cell>
        </row>
        <row r="183">
          <cell r="A183" t="str">
            <v>Alsózsolca</v>
          </cell>
        </row>
        <row r="184">
          <cell r="A184" t="str">
            <v>Ambrózfalva</v>
          </cell>
        </row>
        <row r="185">
          <cell r="A185" t="str">
            <v>Anarcs</v>
          </cell>
        </row>
        <row r="186">
          <cell r="A186" t="str">
            <v>Andocs</v>
          </cell>
        </row>
        <row r="187">
          <cell r="A187" t="str">
            <v>Andornaktálya</v>
          </cell>
        </row>
        <row r="188">
          <cell r="A188" t="str">
            <v>Andrásfa</v>
          </cell>
        </row>
        <row r="189">
          <cell r="A189" t="str">
            <v>Annavölgy</v>
          </cell>
        </row>
        <row r="190">
          <cell r="A190" t="str">
            <v>Apácatorna</v>
          </cell>
        </row>
        <row r="191">
          <cell r="A191" t="str">
            <v>Apagy</v>
          </cell>
        </row>
        <row r="192">
          <cell r="A192" t="str">
            <v>Apaj</v>
          </cell>
        </row>
        <row r="193">
          <cell r="A193" t="str">
            <v>Aparhant</v>
          </cell>
        </row>
        <row r="194">
          <cell r="A194" t="str">
            <v>Apátfalva</v>
          </cell>
        </row>
        <row r="195">
          <cell r="A195" t="str">
            <v>Apátistvánfalva</v>
          </cell>
        </row>
        <row r="196">
          <cell r="A196" t="str">
            <v>Apátvarasd</v>
          </cell>
        </row>
        <row r="197">
          <cell r="A197" t="str">
            <v>Apc</v>
          </cell>
        </row>
        <row r="198">
          <cell r="A198" t="str">
            <v>Áporka</v>
          </cell>
        </row>
        <row r="199">
          <cell r="A199" t="str">
            <v>Apostag</v>
          </cell>
        </row>
        <row r="200">
          <cell r="A200" t="str">
            <v>Aranyosapáti</v>
          </cell>
        </row>
        <row r="201">
          <cell r="A201" t="str">
            <v>Aranyosgadány</v>
          </cell>
        </row>
        <row r="202">
          <cell r="A202" t="str">
            <v>Arka</v>
          </cell>
        </row>
        <row r="203">
          <cell r="A203" t="str">
            <v>Arló</v>
          </cell>
        </row>
        <row r="204">
          <cell r="A204" t="str">
            <v>Arnót</v>
          </cell>
        </row>
        <row r="205">
          <cell r="A205" t="str">
            <v>Ároktő</v>
          </cell>
        </row>
        <row r="206">
          <cell r="A206" t="str">
            <v>Árpádhalom</v>
          </cell>
        </row>
        <row r="207">
          <cell r="A207" t="str">
            <v>Árpás</v>
          </cell>
        </row>
        <row r="208">
          <cell r="A208" t="str">
            <v>Ártánd</v>
          </cell>
        </row>
        <row r="209">
          <cell r="A209" t="str">
            <v>Ásotthalom</v>
          </cell>
        </row>
        <row r="210">
          <cell r="A210" t="str">
            <v>Ásványráró</v>
          </cell>
        </row>
        <row r="211">
          <cell r="A211" t="str">
            <v>Aszaló</v>
          </cell>
        </row>
        <row r="212">
          <cell r="A212" t="str">
            <v>Ászár</v>
          </cell>
        </row>
        <row r="213">
          <cell r="A213" t="str">
            <v>Aszód</v>
          </cell>
        </row>
        <row r="214">
          <cell r="A214" t="str">
            <v>Aszófő</v>
          </cell>
        </row>
        <row r="215">
          <cell r="A215" t="str">
            <v>Áta</v>
          </cell>
        </row>
        <row r="216">
          <cell r="A216" t="str">
            <v>Átány</v>
          </cell>
        </row>
        <row r="217">
          <cell r="A217" t="str">
            <v>Atkár</v>
          </cell>
        </row>
        <row r="218">
          <cell r="A218" t="str">
            <v>Attala</v>
          </cell>
        </row>
        <row r="219">
          <cell r="A219" t="str">
            <v>Babarc</v>
          </cell>
        </row>
        <row r="220">
          <cell r="A220" t="str">
            <v>Babarcszőlős</v>
          </cell>
        </row>
        <row r="221">
          <cell r="A221" t="str">
            <v>Babócsa</v>
          </cell>
        </row>
        <row r="222">
          <cell r="A222" t="str">
            <v>Bábolna</v>
          </cell>
        </row>
        <row r="223">
          <cell r="A223" t="str">
            <v>Bábonymegyer</v>
          </cell>
        </row>
        <row r="224">
          <cell r="A224" t="str">
            <v>Babosdöbréte</v>
          </cell>
        </row>
        <row r="225">
          <cell r="A225" t="str">
            <v>Babót</v>
          </cell>
        </row>
        <row r="226">
          <cell r="A226" t="str">
            <v>Bácsalmás</v>
          </cell>
        </row>
        <row r="227">
          <cell r="A227" t="str">
            <v>Bácsbokod</v>
          </cell>
        </row>
        <row r="228">
          <cell r="A228" t="str">
            <v>Bácsborsód</v>
          </cell>
        </row>
        <row r="229">
          <cell r="A229" t="str">
            <v>Bácsszentgyörgy</v>
          </cell>
        </row>
        <row r="230">
          <cell r="A230" t="str">
            <v>Bácsszőlős</v>
          </cell>
        </row>
        <row r="231">
          <cell r="A231" t="str">
            <v>Badacsonytomaj</v>
          </cell>
        </row>
        <row r="232">
          <cell r="A232" t="str">
            <v>Badacsonytördemic</v>
          </cell>
        </row>
        <row r="233">
          <cell r="A233" t="str">
            <v>Bag</v>
          </cell>
        </row>
        <row r="234">
          <cell r="A234" t="str">
            <v>Bagamér</v>
          </cell>
        </row>
        <row r="235">
          <cell r="A235" t="str">
            <v>Baglad</v>
          </cell>
        </row>
        <row r="236">
          <cell r="A236" t="str">
            <v>Bagod</v>
          </cell>
        </row>
        <row r="237">
          <cell r="A237" t="str">
            <v>Bágyogszovát</v>
          </cell>
        </row>
        <row r="238">
          <cell r="A238" t="str">
            <v>Baj</v>
          </cell>
        </row>
        <row r="239">
          <cell r="A239" t="str">
            <v>Baja</v>
          </cell>
        </row>
        <row r="240">
          <cell r="A240" t="str">
            <v>Bajánsenye</v>
          </cell>
        </row>
        <row r="241">
          <cell r="A241" t="str">
            <v>Bajna</v>
          </cell>
        </row>
        <row r="242">
          <cell r="A242" t="str">
            <v>Bajót</v>
          </cell>
        </row>
        <row r="243">
          <cell r="A243" t="str">
            <v>Bak</v>
          </cell>
        </row>
        <row r="244">
          <cell r="A244" t="str">
            <v>Bakháza</v>
          </cell>
        </row>
        <row r="245">
          <cell r="A245" t="str">
            <v>Bakóca</v>
          </cell>
        </row>
        <row r="246">
          <cell r="A246" t="str">
            <v>Bakonszeg</v>
          </cell>
        </row>
        <row r="247">
          <cell r="A247" t="str">
            <v>Bakonya</v>
          </cell>
        </row>
        <row r="248">
          <cell r="A248" t="str">
            <v>Bakonybánk</v>
          </cell>
        </row>
        <row r="249">
          <cell r="A249" t="str">
            <v>Bakonybél</v>
          </cell>
        </row>
        <row r="250">
          <cell r="A250" t="str">
            <v>Bakonycsernye</v>
          </cell>
        </row>
        <row r="251">
          <cell r="A251" t="str">
            <v>Bakonygyirót</v>
          </cell>
        </row>
        <row r="252">
          <cell r="A252" t="str">
            <v>Bakonyjákó</v>
          </cell>
        </row>
        <row r="253">
          <cell r="A253" t="str">
            <v>Bakonykoppány</v>
          </cell>
        </row>
        <row r="254">
          <cell r="A254" t="str">
            <v>Bakonykúti</v>
          </cell>
        </row>
        <row r="255">
          <cell r="A255" t="str">
            <v>Bakonynána</v>
          </cell>
        </row>
        <row r="256">
          <cell r="A256" t="str">
            <v>Bakonyoszlop</v>
          </cell>
        </row>
        <row r="257">
          <cell r="A257" t="str">
            <v>Bakonypéterd</v>
          </cell>
        </row>
        <row r="258">
          <cell r="A258" t="str">
            <v>Bakonypölöske</v>
          </cell>
        </row>
        <row r="259">
          <cell r="A259" t="str">
            <v>Bakonyság</v>
          </cell>
        </row>
        <row r="260">
          <cell r="A260" t="str">
            <v>Bakonysárkány</v>
          </cell>
        </row>
        <row r="261">
          <cell r="A261" t="str">
            <v>Bakonyszentiván</v>
          </cell>
        </row>
        <row r="262">
          <cell r="A262" t="str">
            <v>Bakonyszentkirály</v>
          </cell>
        </row>
        <row r="263">
          <cell r="A263" t="str">
            <v>Bakonyszentlászló</v>
          </cell>
        </row>
        <row r="264">
          <cell r="A264" t="str">
            <v>Bakonyszombathely</v>
          </cell>
        </row>
        <row r="265">
          <cell r="A265" t="str">
            <v>Bakonyszücs</v>
          </cell>
        </row>
        <row r="266">
          <cell r="A266" t="str">
            <v>Bakonytamási</v>
          </cell>
        </row>
        <row r="267">
          <cell r="A267" t="str">
            <v>Baks</v>
          </cell>
        </row>
        <row r="268">
          <cell r="A268" t="str">
            <v>Baksa</v>
          </cell>
        </row>
        <row r="269">
          <cell r="A269" t="str">
            <v>Baktakék</v>
          </cell>
        </row>
        <row r="270">
          <cell r="A270" t="str">
            <v>Baktalórántháza</v>
          </cell>
        </row>
        <row r="271">
          <cell r="A271" t="str">
            <v>Baktüttös</v>
          </cell>
        </row>
        <row r="272">
          <cell r="A272" t="str">
            <v>Balajt</v>
          </cell>
        </row>
        <row r="273">
          <cell r="A273" t="str">
            <v>Balassagyarmat</v>
          </cell>
        </row>
        <row r="274">
          <cell r="A274" t="str">
            <v>Balástya</v>
          </cell>
        </row>
        <row r="275">
          <cell r="A275" t="str">
            <v>Balaton</v>
          </cell>
        </row>
        <row r="276">
          <cell r="A276" t="str">
            <v>Balatonakali</v>
          </cell>
        </row>
        <row r="277">
          <cell r="A277" t="str">
            <v>Balatonalmádi</v>
          </cell>
        </row>
        <row r="278">
          <cell r="A278" t="str">
            <v>Balatonberény</v>
          </cell>
        </row>
        <row r="279">
          <cell r="A279" t="str">
            <v>Balatonboglár</v>
          </cell>
        </row>
        <row r="280">
          <cell r="A280" t="str">
            <v>Balatoncsicsó</v>
          </cell>
        </row>
        <row r="281">
          <cell r="A281" t="str">
            <v>Balatonederics</v>
          </cell>
        </row>
        <row r="282">
          <cell r="A282" t="str">
            <v>Balatonendréd</v>
          </cell>
        </row>
        <row r="283">
          <cell r="A283" t="str">
            <v>Balatonfenyves</v>
          </cell>
        </row>
        <row r="284">
          <cell r="A284" t="str">
            <v>Balatonfőkajár</v>
          </cell>
        </row>
        <row r="285">
          <cell r="A285" t="str">
            <v>Balatonföldvár</v>
          </cell>
        </row>
        <row r="286">
          <cell r="A286" t="str">
            <v>Balatonfüred</v>
          </cell>
        </row>
        <row r="287">
          <cell r="A287" t="str">
            <v>Balatonfűzfő</v>
          </cell>
        </row>
        <row r="288">
          <cell r="A288" t="str">
            <v>Balatongyörök</v>
          </cell>
        </row>
        <row r="289">
          <cell r="A289" t="str">
            <v>Balatonhenye</v>
          </cell>
        </row>
        <row r="290">
          <cell r="A290" t="str">
            <v>Balatonkenese</v>
          </cell>
        </row>
        <row r="291">
          <cell r="A291" t="str">
            <v>Balatonkeresztúr</v>
          </cell>
        </row>
        <row r="292">
          <cell r="A292" t="str">
            <v>Balatonlelle</v>
          </cell>
        </row>
        <row r="293">
          <cell r="A293" t="str">
            <v>Balatonmagyaród</v>
          </cell>
        </row>
        <row r="294">
          <cell r="A294" t="str">
            <v>Balatonmáriafürdő</v>
          </cell>
        </row>
        <row r="295">
          <cell r="A295" t="str">
            <v>Balatonőszöd</v>
          </cell>
        </row>
        <row r="296">
          <cell r="A296" t="str">
            <v>Balatonrendes</v>
          </cell>
        </row>
        <row r="297">
          <cell r="A297" t="str">
            <v>Balatonszabadi</v>
          </cell>
        </row>
        <row r="298">
          <cell r="A298" t="str">
            <v>Balatonszárszó</v>
          </cell>
        </row>
        <row r="299">
          <cell r="A299" t="str">
            <v>Balatonszemes</v>
          </cell>
        </row>
        <row r="300">
          <cell r="A300" t="str">
            <v>Balatonszentgyörgy</v>
          </cell>
        </row>
        <row r="301">
          <cell r="A301" t="str">
            <v>Balatonszepezd</v>
          </cell>
        </row>
        <row r="302">
          <cell r="A302" t="str">
            <v>Balatonszőlős</v>
          </cell>
        </row>
        <row r="303">
          <cell r="A303" t="str">
            <v>Balatonudvari</v>
          </cell>
        </row>
        <row r="304">
          <cell r="A304" t="str">
            <v>Balatonújlak</v>
          </cell>
        </row>
        <row r="305">
          <cell r="A305" t="str">
            <v>Balatonvilágos</v>
          </cell>
        </row>
        <row r="306">
          <cell r="A306" t="str">
            <v>Balinka</v>
          </cell>
        </row>
        <row r="307">
          <cell r="A307" t="str">
            <v>Balkány</v>
          </cell>
        </row>
        <row r="308">
          <cell r="A308" t="str">
            <v>Ballószög</v>
          </cell>
        </row>
        <row r="309">
          <cell r="A309" t="str">
            <v>Balmazújváros</v>
          </cell>
        </row>
        <row r="310">
          <cell r="A310" t="str">
            <v>Balogunyom</v>
          </cell>
        </row>
        <row r="311">
          <cell r="A311" t="str">
            <v>Balotaszállás</v>
          </cell>
        </row>
        <row r="312">
          <cell r="A312" t="str">
            <v>Balsa</v>
          </cell>
        </row>
        <row r="313">
          <cell r="A313" t="str">
            <v>Bálványos</v>
          </cell>
        </row>
        <row r="314">
          <cell r="A314" t="str">
            <v>Bana</v>
          </cell>
        </row>
        <row r="315">
          <cell r="A315" t="str">
            <v>Bánd</v>
          </cell>
        </row>
        <row r="316">
          <cell r="A316" t="str">
            <v>Bánfa</v>
          </cell>
        </row>
        <row r="317">
          <cell r="A317" t="str">
            <v>Bánhorváti</v>
          </cell>
        </row>
        <row r="318">
          <cell r="A318" t="str">
            <v>Bánk</v>
          </cell>
        </row>
        <row r="319">
          <cell r="A319" t="str">
            <v>Bánokszentgyörgy</v>
          </cell>
        </row>
        <row r="320">
          <cell r="A320" t="str">
            <v>Bánréve</v>
          </cell>
        </row>
        <row r="321">
          <cell r="A321" t="str">
            <v>Bár</v>
          </cell>
        </row>
        <row r="322">
          <cell r="A322" t="str">
            <v>Barabás</v>
          </cell>
        </row>
        <row r="323">
          <cell r="A323" t="str">
            <v>Baracs</v>
          </cell>
        </row>
        <row r="324">
          <cell r="A324" t="str">
            <v>Baracska</v>
          </cell>
        </row>
        <row r="325">
          <cell r="A325" t="str">
            <v>Báránd</v>
          </cell>
        </row>
        <row r="326">
          <cell r="A326" t="str">
            <v>Baranyahídvég</v>
          </cell>
        </row>
        <row r="327">
          <cell r="A327" t="str">
            <v>Baranyajenő</v>
          </cell>
        </row>
        <row r="328">
          <cell r="A328" t="str">
            <v>Baranyaszentgyörgy</v>
          </cell>
        </row>
        <row r="329">
          <cell r="A329" t="str">
            <v>Barbacs</v>
          </cell>
        </row>
        <row r="330">
          <cell r="A330" t="str">
            <v>Barcs</v>
          </cell>
        </row>
        <row r="331">
          <cell r="A331" t="str">
            <v>Bárdudvarnok</v>
          </cell>
        </row>
        <row r="332">
          <cell r="A332" t="str">
            <v>Barlahida</v>
          </cell>
        </row>
        <row r="333">
          <cell r="A333" t="str">
            <v>Bárna</v>
          </cell>
        </row>
        <row r="334">
          <cell r="A334" t="str">
            <v>Barnag</v>
          </cell>
        </row>
        <row r="335">
          <cell r="A335" t="str">
            <v>Bársonyos</v>
          </cell>
        </row>
        <row r="336">
          <cell r="A336" t="str">
            <v>Basal</v>
          </cell>
        </row>
        <row r="337">
          <cell r="A337" t="str">
            <v>Baskó</v>
          </cell>
        </row>
        <row r="338">
          <cell r="A338" t="str">
            <v>Báta</v>
          </cell>
        </row>
        <row r="339">
          <cell r="A339" t="str">
            <v>Bátaapáti</v>
          </cell>
        </row>
        <row r="340">
          <cell r="A340" t="str">
            <v>Bátaszék</v>
          </cell>
        </row>
        <row r="341">
          <cell r="A341" t="str">
            <v>Baté</v>
          </cell>
        </row>
        <row r="342">
          <cell r="A342" t="str">
            <v>Bátmonostor</v>
          </cell>
        </row>
        <row r="343">
          <cell r="A343" t="str">
            <v>Bátonyterenye</v>
          </cell>
        </row>
        <row r="344">
          <cell r="A344" t="str">
            <v>Bátor</v>
          </cell>
        </row>
        <row r="345">
          <cell r="A345" t="str">
            <v>Bátorliget</v>
          </cell>
        </row>
        <row r="346">
          <cell r="A346" t="str">
            <v>Battonya</v>
          </cell>
        </row>
        <row r="347">
          <cell r="A347" t="str">
            <v>Bátya</v>
          </cell>
        </row>
        <row r="348">
          <cell r="A348" t="str">
            <v>Batyk</v>
          </cell>
        </row>
        <row r="349">
          <cell r="A349" t="str">
            <v>Bázakerettye</v>
          </cell>
        </row>
        <row r="350">
          <cell r="A350" t="str">
            <v>Bazsi</v>
          </cell>
        </row>
        <row r="351">
          <cell r="A351" t="str">
            <v>Béb</v>
          </cell>
        </row>
        <row r="352">
          <cell r="A352" t="str">
            <v>Becsehely</v>
          </cell>
        </row>
        <row r="353">
          <cell r="A353" t="str">
            <v>Becske</v>
          </cell>
        </row>
        <row r="354">
          <cell r="A354" t="str">
            <v>Becskeháza</v>
          </cell>
        </row>
        <row r="355">
          <cell r="A355" t="str">
            <v>Becsvölgye</v>
          </cell>
        </row>
        <row r="356">
          <cell r="A356" t="str">
            <v>Bedegkér</v>
          </cell>
        </row>
        <row r="357">
          <cell r="A357" t="str">
            <v>Bedő</v>
          </cell>
        </row>
        <row r="358">
          <cell r="A358" t="str">
            <v>Bejcgyertyános</v>
          </cell>
        </row>
        <row r="359">
          <cell r="A359" t="str">
            <v>Békás</v>
          </cell>
        </row>
        <row r="360">
          <cell r="A360" t="str">
            <v>Bekecs</v>
          </cell>
        </row>
        <row r="361">
          <cell r="A361" t="str">
            <v>Békés</v>
          </cell>
        </row>
        <row r="362">
          <cell r="A362" t="str">
            <v>Békéscsaba</v>
          </cell>
        </row>
        <row r="363">
          <cell r="A363" t="str">
            <v>Békéssámson</v>
          </cell>
        </row>
        <row r="364">
          <cell r="A364" t="str">
            <v>Békésszentandrás</v>
          </cell>
        </row>
        <row r="365">
          <cell r="A365" t="str">
            <v>Bekölce</v>
          </cell>
        </row>
        <row r="366">
          <cell r="A366" t="str">
            <v>Bélapátfalva</v>
          </cell>
        </row>
        <row r="367">
          <cell r="A367" t="str">
            <v>Bélavár</v>
          </cell>
        </row>
        <row r="368">
          <cell r="A368" t="str">
            <v>Belecska</v>
          </cell>
        </row>
        <row r="369">
          <cell r="A369" t="str">
            <v>Beled</v>
          </cell>
        </row>
        <row r="370">
          <cell r="A370" t="str">
            <v>Beleg</v>
          </cell>
        </row>
        <row r="371">
          <cell r="A371" t="str">
            <v>Belezna</v>
          </cell>
        </row>
        <row r="372">
          <cell r="A372" t="str">
            <v>Bélmegyer</v>
          </cell>
        </row>
        <row r="373">
          <cell r="A373" t="str">
            <v>Beloiannisz</v>
          </cell>
        </row>
        <row r="374">
          <cell r="A374" t="str">
            <v>Belsősárd</v>
          </cell>
        </row>
        <row r="375">
          <cell r="A375" t="str">
            <v>Belvárdgyula</v>
          </cell>
        </row>
        <row r="376">
          <cell r="A376" t="str">
            <v>Benk</v>
          </cell>
        </row>
        <row r="377">
          <cell r="A377" t="str">
            <v>Bénye</v>
          </cell>
        </row>
        <row r="378">
          <cell r="A378" t="str">
            <v>Bér</v>
          </cell>
        </row>
        <row r="379">
          <cell r="A379" t="str">
            <v>Bérbaltavár</v>
          </cell>
        </row>
        <row r="380">
          <cell r="A380" t="str">
            <v>Bercel</v>
          </cell>
        </row>
        <row r="381">
          <cell r="A381" t="str">
            <v>Beregdaróc</v>
          </cell>
        </row>
        <row r="382">
          <cell r="A382" t="str">
            <v>Beregsurány</v>
          </cell>
        </row>
        <row r="383">
          <cell r="A383" t="str">
            <v>Berekböszörmény</v>
          </cell>
        </row>
        <row r="384">
          <cell r="A384" t="str">
            <v>Berekfürdő</v>
          </cell>
        </row>
        <row r="385">
          <cell r="A385" t="str">
            <v>Beremend</v>
          </cell>
        </row>
        <row r="386">
          <cell r="A386" t="str">
            <v>Berente</v>
          </cell>
        </row>
        <row r="387">
          <cell r="A387" t="str">
            <v>Beret</v>
          </cell>
        </row>
        <row r="388">
          <cell r="A388" t="str">
            <v>Berettyóújfalu</v>
          </cell>
        </row>
        <row r="389">
          <cell r="A389" t="str">
            <v>Berhida</v>
          </cell>
        </row>
        <row r="390">
          <cell r="A390" t="str">
            <v>Berkenye</v>
          </cell>
        </row>
        <row r="391">
          <cell r="A391" t="str">
            <v>Berkesd</v>
          </cell>
        </row>
        <row r="392">
          <cell r="A392" t="str">
            <v>Berkesz</v>
          </cell>
        </row>
        <row r="393">
          <cell r="A393" t="str">
            <v>Bernecebaráti</v>
          </cell>
        </row>
        <row r="394">
          <cell r="A394" t="str">
            <v>Berzék</v>
          </cell>
        </row>
        <row r="395">
          <cell r="A395" t="str">
            <v>Berzence</v>
          </cell>
        </row>
        <row r="396">
          <cell r="A396" t="str">
            <v>Besence</v>
          </cell>
        </row>
        <row r="397">
          <cell r="A397" t="str">
            <v>Besenyőd</v>
          </cell>
        </row>
        <row r="398">
          <cell r="A398" t="str">
            <v>Besenyőtelek</v>
          </cell>
        </row>
        <row r="399">
          <cell r="A399" t="str">
            <v>Besenyszög</v>
          </cell>
        </row>
        <row r="400">
          <cell r="A400" t="str">
            <v>Besnyő</v>
          </cell>
        </row>
        <row r="401">
          <cell r="A401" t="str">
            <v>Beszterec</v>
          </cell>
        </row>
        <row r="402">
          <cell r="A402" t="str">
            <v>Bezedek</v>
          </cell>
        </row>
        <row r="403">
          <cell r="A403" t="str">
            <v>Bezenye</v>
          </cell>
        </row>
        <row r="404">
          <cell r="A404" t="str">
            <v>Bezeréd</v>
          </cell>
        </row>
        <row r="405">
          <cell r="A405" t="str">
            <v>Bezi</v>
          </cell>
        </row>
        <row r="406">
          <cell r="A406" t="str">
            <v>Biatorbágy</v>
          </cell>
        </row>
        <row r="407">
          <cell r="A407" t="str">
            <v>Bicsérd</v>
          </cell>
        </row>
        <row r="408">
          <cell r="A408" t="str">
            <v>Bicske</v>
          </cell>
        </row>
        <row r="409">
          <cell r="A409" t="str">
            <v>Bihardancsháza</v>
          </cell>
        </row>
        <row r="410">
          <cell r="A410" t="str">
            <v>Biharkeresztes</v>
          </cell>
        </row>
        <row r="411">
          <cell r="A411" t="str">
            <v>Biharnagybajom</v>
          </cell>
        </row>
        <row r="412">
          <cell r="A412" t="str">
            <v>Bihartorda</v>
          </cell>
        </row>
        <row r="413">
          <cell r="A413" t="str">
            <v>Biharugra</v>
          </cell>
        </row>
        <row r="414">
          <cell r="A414" t="str">
            <v>Bikács</v>
          </cell>
        </row>
        <row r="415">
          <cell r="A415" t="str">
            <v>Bikal</v>
          </cell>
        </row>
        <row r="416">
          <cell r="A416" t="str">
            <v>Biri</v>
          </cell>
        </row>
        <row r="417">
          <cell r="A417" t="str">
            <v>Birján</v>
          </cell>
        </row>
        <row r="418">
          <cell r="A418" t="str">
            <v>Bisse</v>
          </cell>
        </row>
        <row r="419">
          <cell r="A419" t="str">
            <v>Boba</v>
          </cell>
        </row>
        <row r="420">
          <cell r="A420" t="str">
            <v>Bocfölde</v>
          </cell>
        </row>
        <row r="421">
          <cell r="A421" t="str">
            <v>Boconád</v>
          </cell>
        </row>
        <row r="422">
          <cell r="A422" t="str">
            <v>Bócsa</v>
          </cell>
        </row>
        <row r="423">
          <cell r="A423" t="str">
            <v>Bocska</v>
          </cell>
        </row>
        <row r="424">
          <cell r="A424" t="str">
            <v>Bocskaikert</v>
          </cell>
        </row>
        <row r="425">
          <cell r="A425" t="str">
            <v>Boda</v>
          </cell>
        </row>
        <row r="426">
          <cell r="A426" t="str">
            <v>Bodajk</v>
          </cell>
        </row>
        <row r="427">
          <cell r="A427" t="str">
            <v>Bodmér</v>
          </cell>
        </row>
        <row r="428">
          <cell r="A428" t="str">
            <v>Bodolyabér</v>
          </cell>
        </row>
        <row r="429">
          <cell r="A429" t="str">
            <v>Bodonhely</v>
          </cell>
        </row>
        <row r="430">
          <cell r="A430" t="str">
            <v>Bodony</v>
          </cell>
        </row>
        <row r="431">
          <cell r="A431" t="str">
            <v>Bodorfa</v>
          </cell>
        </row>
        <row r="432">
          <cell r="A432" t="str">
            <v>Bodrog</v>
          </cell>
        </row>
        <row r="433">
          <cell r="A433" t="str">
            <v>Bodroghalom</v>
          </cell>
        </row>
        <row r="434">
          <cell r="A434" t="str">
            <v>Bodrogkeresztúr</v>
          </cell>
        </row>
        <row r="435">
          <cell r="A435" t="str">
            <v>Bodrogkisfalud</v>
          </cell>
        </row>
        <row r="436">
          <cell r="A436" t="str">
            <v>Bodrogolaszi</v>
          </cell>
        </row>
        <row r="437">
          <cell r="A437" t="str">
            <v>Bódvalenke</v>
          </cell>
        </row>
        <row r="438">
          <cell r="A438" t="str">
            <v>Bódvarákó</v>
          </cell>
        </row>
        <row r="439">
          <cell r="A439" t="str">
            <v>Bódvaszilas</v>
          </cell>
        </row>
        <row r="440">
          <cell r="A440" t="str">
            <v>Bogács</v>
          </cell>
        </row>
        <row r="441">
          <cell r="A441" t="str">
            <v>Bogád</v>
          </cell>
        </row>
        <row r="442">
          <cell r="A442" t="str">
            <v>Bogádmindszent</v>
          </cell>
        </row>
        <row r="443">
          <cell r="A443" t="str">
            <v>Bogdása</v>
          </cell>
        </row>
        <row r="444">
          <cell r="A444" t="str">
            <v>Bogyiszló</v>
          </cell>
        </row>
        <row r="445">
          <cell r="A445" t="str">
            <v>Bogyoszló</v>
          </cell>
        </row>
        <row r="446">
          <cell r="A446" t="str">
            <v>Bojt</v>
          </cell>
        </row>
        <row r="447">
          <cell r="A447" t="str">
            <v>Bókaháza</v>
          </cell>
        </row>
        <row r="448">
          <cell r="A448" t="str">
            <v>Bokod</v>
          </cell>
        </row>
        <row r="449">
          <cell r="A449" t="str">
            <v>Bokor</v>
          </cell>
        </row>
        <row r="450">
          <cell r="A450" t="str">
            <v>Boldog</v>
          </cell>
        </row>
        <row r="451">
          <cell r="A451" t="str">
            <v>Boldogasszonyfa</v>
          </cell>
        </row>
        <row r="452">
          <cell r="A452" t="str">
            <v>Boldogkőújfalu</v>
          </cell>
        </row>
        <row r="453">
          <cell r="A453" t="str">
            <v>Boldogkőváralja</v>
          </cell>
        </row>
        <row r="454">
          <cell r="A454" t="str">
            <v>Boldva</v>
          </cell>
        </row>
        <row r="455">
          <cell r="A455" t="str">
            <v>Bolhás</v>
          </cell>
        </row>
        <row r="456">
          <cell r="A456" t="str">
            <v>Bolhó</v>
          </cell>
        </row>
        <row r="457">
          <cell r="A457" t="str">
            <v>Bóly</v>
          </cell>
        </row>
        <row r="458">
          <cell r="A458" t="str">
            <v>Boncodfölde</v>
          </cell>
        </row>
        <row r="459">
          <cell r="A459" t="str">
            <v>Bonyhád</v>
          </cell>
        </row>
        <row r="460">
          <cell r="A460" t="str">
            <v>Bonyhádvarasd</v>
          </cell>
        </row>
        <row r="461">
          <cell r="A461" t="str">
            <v>Bonnya</v>
          </cell>
        </row>
        <row r="462">
          <cell r="A462" t="str">
            <v>Bordány</v>
          </cell>
        </row>
        <row r="463">
          <cell r="A463" t="str">
            <v>Borgáta</v>
          </cell>
        </row>
        <row r="464">
          <cell r="A464" t="str">
            <v>Borjád</v>
          </cell>
        </row>
        <row r="465">
          <cell r="A465" t="str">
            <v>Borota</v>
          </cell>
        </row>
        <row r="466">
          <cell r="A466" t="str">
            <v>Borsfa</v>
          </cell>
        </row>
        <row r="467">
          <cell r="A467" t="str">
            <v>Borsodbóta</v>
          </cell>
        </row>
        <row r="468">
          <cell r="A468" t="str">
            <v>Borsodgeszt</v>
          </cell>
        </row>
        <row r="469">
          <cell r="A469" t="str">
            <v>Borsodivánka</v>
          </cell>
        </row>
        <row r="470">
          <cell r="A470" t="str">
            <v>Borsodnádasd</v>
          </cell>
        </row>
        <row r="471">
          <cell r="A471" t="str">
            <v>Borsodszentgyörgy</v>
          </cell>
        </row>
        <row r="472">
          <cell r="A472" t="str">
            <v>Borsodszirák</v>
          </cell>
        </row>
        <row r="473">
          <cell r="A473" t="str">
            <v>Borsosberény</v>
          </cell>
        </row>
        <row r="474">
          <cell r="A474" t="str">
            <v>Borszörcsök</v>
          </cell>
        </row>
        <row r="475">
          <cell r="A475" t="str">
            <v>Borzavár</v>
          </cell>
        </row>
        <row r="476">
          <cell r="A476" t="str">
            <v>Bosta</v>
          </cell>
        </row>
        <row r="477">
          <cell r="A477" t="str">
            <v>Botpalád</v>
          </cell>
        </row>
        <row r="478">
          <cell r="A478" t="str">
            <v>Botykapeterd</v>
          </cell>
        </row>
        <row r="479">
          <cell r="A479" t="str">
            <v>Bozzai</v>
          </cell>
        </row>
        <row r="480">
          <cell r="A480" t="str">
            <v>Bozsok</v>
          </cell>
        </row>
        <row r="481">
          <cell r="A481" t="str">
            <v>Bózsva</v>
          </cell>
        </row>
        <row r="482">
          <cell r="A482" t="str">
            <v>Bő</v>
          </cell>
        </row>
        <row r="483">
          <cell r="A483" t="str">
            <v>Bőcs</v>
          </cell>
        </row>
        <row r="484">
          <cell r="A484" t="str">
            <v>Böde</v>
          </cell>
        </row>
        <row r="485">
          <cell r="A485" t="str">
            <v>Bödeháza</v>
          </cell>
        </row>
        <row r="486">
          <cell r="A486" t="str">
            <v>Bögöt</v>
          </cell>
        </row>
        <row r="487">
          <cell r="A487" t="str">
            <v>Bögöte</v>
          </cell>
        </row>
        <row r="488">
          <cell r="A488" t="str">
            <v>Böhönye</v>
          </cell>
        </row>
        <row r="489">
          <cell r="A489" t="str">
            <v>Bököny</v>
          </cell>
        </row>
        <row r="490">
          <cell r="A490" t="str">
            <v>Bölcske</v>
          </cell>
        </row>
        <row r="491">
          <cell r="A491" t="str">
            <v>Bőny</v>
          </cell>
        </row>
        <row r="492">
          <cell r="A492" t="str">
            <v>Börcs</v>
          </cell>
        </row>
        <row r="493">
          <cell r="A493" t="str">
            <v>Börzönce</v>
          </cell>
        </row>
        <row r="494">
          <cell r="A494" t="str">
            <v>Bősárkány</v>
          </cell>
        </row>
        <row r="495">
          <cell r="A495" t="str">
            <v>Bőszénfa</v>
          </cell>
        </row>
        <row r="496">
          <cell r="A496" t="str">
            <v>Bucsa</v>
          </cell>
        </row>
        <row r="497">
          <cell r="A497" t="str">
            <v>Bucsu</v>
          </cell>
        </row>
        <row r="498">
          <cell r="A498" t="str">
            <v>Búcsúszentlászló</v>
          </cell>
        </row>
        <row r="499">
          <cell r="A499" t="str">
            <v>Bucsuta</v>
          </cell>
        </row>
        <row r="500">
          <cell r="A500" t="str">
            <v>Budajenő</v>
          </cell>
        </row>
        <row r="501">
          <cell r="A501" t="str">
            <v>Budakalász</v>
          </cell>
        </row>
        <row r="502">
          <cell r="A502" t="str">
            <v>Budakeszi</v>
          </cell>
        </row>
        <row r="503">
          <cell r="A503" t="str">
            <v>Budaörs</v>
          </cell>
        </row>
        <row r="504">
          <cell r="A504" t="str">
            <v>Budapest I.kerület</v>
          </cell>
        </row>
        <row r="505">
          <cell r="A505" t="str">
            <v>Budapest II.kerület</v>
          </cell>
        </row>
        <row r="506">
          <cell r="A506" t="str">
            <v>Budapest III.kerület</v>
          </cell>
        </row>
        <row r="507">
          <cell r="A507" t="str">
            <v>Budapest IV.kerület</v>
          </cell>
        </row>
        <row r="508">
          <cell r="A508" t="str">
            <v>Budapest V.kerület</v>
          </cell>
        </row>
        <row r="509">
          <cell r="A509" t="str">
            <v>Budapest VI.kerület</v>
          </cell>
        </row>
        <row r="510">
          <cell r="A510" t="str">
            <v>Budapest VII.kerület</v>
          </cell>
        </row>
        <row r="511">
          <cell r="A511" t="str">
            <v>Budapest VIII.kerület</v>
          </cell>
        </row>
        <row r="512">
          <cell r="A512" t="str">
            <v>Budapest IX.kerület</v>
          </cell>
        </row>
        <row r="513">
          <cell r="A513" t="str">
            <v>Budapest X.kerület</v>
          </cell>
        </row>
        <row r="514">
          <cell r="A514" t="str">
            <v>Budapest XI.kerület</v>
          </cell>
        </row>
        <row r="515">
          <cell r="A515" t="str">
            <v>Budapest XII.kerület</v>
          </cell>
        </row>
        <row r="516">
          <cell r="A516" t="str">
            <v>Budapest XIII.kerület</v>
          </cell>
        </row>
        <row r="517">
          <cell r="A517" t="str">
            <v>Budapest XIV.kerület</v>
          </cell>
        </row>
        <row r="518">
          <cell r="A518" t="str">
            <v>Budapest XV.kerület</v>
          </cell>
        </row>
        <row r="519">
          <cell r="A519" t="str">
            <v>Budapest XVI.kerület</v>
          </cell>
        </row>
        <row r="520">
          <cell r="A520" t="str">
            <v>Budapest XVII.kerület</v>
          </cell>
        </row>
        <row r="521">
          <cell r="A521" t="str">
            <v>Budapest XVIII.kerület</v>
          </cell>
        </row>
        <row r="522">
          <cell r="A522" t="str">
            <v>Budapest XIX.kerület</v>
          </cell>
        </row>
        <row r="523">
          <cell r="A523" t="str">
            <v>Budapest XX.kerület</v>
          </cell>
        </row>
        <row r="524">
          <cell r="A524" t="str">
            <v>Budapest XXI.kerület</v>
          </cell>
        </row>
        <row r="525">
          <cell r="A525" t="str">
            <v>Budapest XXII.kerület</v>
          </cell>
        </row>
        <row r="526">
          <cell r="A526" t="str">
            <v>Budapest XXIII.kerület</v>
          </cell>
        </row>
        <row r="527">
          <cell r="A527" t="str">
            <v>Bugac</v>
          </cell>
        </row>
        <row r="528">
          <cell r="A528" t="str">
            <v>Bugacpusztaháza</v>
          </cell>
        </row>
        <row r="529">
          <cell r="A529" t="str">
            <v>Bugyi</v>
          </cell>
        </row>
        <row r="530">
          <cell r="A530" t="str">
            <v>Buj</v>
          </cell>
        </row>
        <row r="531">
          <cell r="A531" t="str">
            <v>Buják</v>
          </cell>
        </row>
        <row r="532">
          <cell r="A532" t="str">
            <v>Buzsák</v>
          </cell>
        </row>
        <row r="533">
          <cell r="A533" t="str">
            <v>Bük</v>
          </cell>
        </row>
        <row r="534">
          <cell r="A534" t="str">
            <v>Bükkábrány</v>
          </cell>
        </row>
        <row r="535">
          <cell r="A535" t="str">
            <v>Bükkaranyos</v>
          </cell>
        </row>
        <row r="536">
          <cell r="A536" t="str">
            <v>Bükkmogyorósd</v>
          </cell>
        </row>
        <row r="537">
          <cell r="A537" t="str">
            <v>Bükkösd</v>
          </cell>
        </row>
        <row r="538">
          <cell r="A538" t="str">
            <v>Bükkszék</v>
          </cell>
        </row>
        <row r="539">
          <cell r="A539" t="str">
            <v>Bükkszenterzsébet</v>
          </cell>
        </row>
        <row r="540">
          <cell r="A540" t="str">
            <v>Bükkszentkereszt</v>
          </cell>
        </row>
        <row r="541">
          <cell r="A541" t="str">
            <v>Bükkszentmárton</v>
          </cell>
        </row>
        <row r="542">
          <cell r="A542" t="str">
            <v>Bükkzsérc</v>
          </cell>
        </row>
        <row r="543">
          <cell r="A543" t="str">
            <v>Bürüs</v>
          </cell>
        </row>
        <row r="544">
          <cell r="A544" t="str">
            <v>Büssü</v>
          </cell>
        </row>
        <row r="545">
          <cell r="A545" t="str">
            <v>Büttös</v>
          </cell>
        </row>
        <row r="546">
          <cell r="A546" t="str">
            <v>Cák</v>
          </cell>
        </row>
        <row r="547">
          <cell r="A547" t="str">
            <v>Cakóháza</v>
          </cell>
        </row>
        <row r="548">
          <cell r="A548" t="str">
            <v>Cece</v>
          </cell>
        </row>
        <row r="549">
          <cell r="A549" t="str">
            <v>Cégénydányád</v>
          </cell>
        </row>
        <row r="550">
          <cell r="A550" t="str">
            <v>Cegléd</v>
          </cell>
        </row>
        <row r="551">
          <cell r="A551" t="str">
            <v>Ceglédbercel</v>
          </cell>
        </row>
        <row r="552">
          <cell r="A552" t="str">
            <v>Celldömölk</v>
          </cell>
        </row>
        <row r="553">
          <cell r="A553" t="str">
            <v>Cered</v>
          </cell>
        </row>
        <row r="554">
          <cell r="A554" t="str">
            <v>Chernelházadamonya</v>
          </cell>
        </row>
        <row r="555">
          <cell r="A555" t="str">
            <v>Cibakháza</v>
          </cell>
        </row>
        <row r="556">
          <cell r="A556" t="str">
            <v>Cigánd</v>
          </cell>
        </row>
        <row r="557">
          <cell r="A557" t="str">
            <v>Cikó</v>
          </cell>
        </row>
        <row r="558">
          <cell r="A558" t="str">
            <v>Cirák</v>
          </cell>
        </row>
        <row r="559">
          <cell r="A559" t="str">
            <v>Cún</v>
          </cell>
        </row>
        <row r="560">
          <cell r="A560" t="str">
            <v>Csabacsűd</v>
          </cell>
        </row>
        <row r="561">
          <cell r="A561" t="str">
            <v>Csabaszabadi</v>
          </cell>
        </row>
        <row r="562">
          <cell r="A562" t="str">
            <v>Csabdi</v>
          </cell>
        </row>
        <row r="563">
          <cell r="A563" t="str">
            <v>Csabrendek</v>
          </cell>
        </row>
        <row r="564">
          <cell r="A564" t="str">
            <v>Csáfordjánosfa</v>
          </cell>
        </row>
        <row r="565">
          <cell r="A565" t="str">
            <v>Csaholc</v>
          </cell>
        </row>
        <row r="566">
          <cell r="A566" t="str">
            <v>Csajág</v>
          </cell>
        </row>
        <row r="567">
          <cell r="A567" t="str">
            <v>Csákány</v>
          </cell>
        </row>
        <row r="568">
          <cell r="A568" t="str">
            <v>Csákánydoroszló</v>
          </cell>
        </row>
        <row r="569">
          <cell r="A569" t="str">
            <v>Csákberény</v>
          </cell>
        </row>
        <row r="570">
          <cell r="A570" t="str">
            <v>Csákvár</v>
          </cell>
        </row>
        <row r="571">
          <cell r="A571" t="str">
            <v>Csanádalberti</v>
          </cell>
        </row>
        <row r="572">
          <cell r="A572" t="str">
            <v>Csanádapáca</v>
          </cell>
        </row>
        <row r="573">
          <cell r="A573" t="str">
            <v>Csanádpalota</v>
          </cell>
        </row>
        <row r="574">
          <cell r="A574" t="str">
            <v>Csánig</v>
          </cell>
        </row>
        <row r="575">
          <cell r="A575" t="str">
            <v>Csány</v>
          </cell>
        </row>
        <row r="576">
          <cell r="A576" t="str">
            <v>Csányoszró</v>
          </cell>
        </row>
        <row r="577">
          <cell r="A577" t="str">
            <v>Csanytelek</v>
          </cell>
        </row>
        <row r="578">
          <cell r="A578" t="str">
            <v>Csapi</v>
          </cell>
        </row>
        <row r="579">
          <cell r="A579" t="str">
            <v>Csapod</v>
          </cell>
        </row>
        <row r="580">
          <cell r="A580" t="str">
            <v>Csárdaszállás</v>
          </cell>
        </row>
        <row r="581">
          <cell r="A581" t="str">
            <v>Csarnóta</v>
          </cell>
        </row>
        <row r="582">
          <cell r="A582" t="str">
            <v>Csaroda</v>
          </cell>
        </row>
        <row r="583">
          <cell r="A583" t="str">
            <v>Császár</v>
          </cell>
        </row>
        <row r="584">
          <cell r="A584" t="str">
            <v>Császártöltés</v>
          </cell>
        </row>
        <row r="585">
          <cell r="A585" t="str">
            <v>Császló</v>
          </cell>
        </row>
        <row r="586">
          <cell r="A586" t="str">
            <v>Csátalja</v>
          </cell>
        </row>
        <row r="587">
          <cell r="A587" t="str">
            <v>Csatár</v>
          </cell>
        </row>
        <row r="588">
          <cell r="A588" t="str">
            <v>Csataszög</v>
          </cell>
        </row>
        <row r="589">
          <cell r="A589" t="str">
            <v>Csatka</v>
          </cell>
        </row>
        <row r="590">
          <cell r="A590" t="str">
            <v>Csávoly</v>
          </cell>
        </row>
        <row r="591">
          <cell r="A591" t="str">
            <v>Csebény</v>
          </cell>
        </row>
        <row r="592">
          <cell r="A592" t="str">
            <v>Csécse</v>
          </cell>
        </row>
        <row r="593">
          <cell r="A593" t="str">
            <v>Csegöld</v>
          </cell>
        </row>
        <row r="594">
          <cell r="A594" t="str">
            <v>Csehbánya</v>
          </cell>
        </row>
        <row r="595">
          <cell r="A595" t="str">
            <v>Csehi</v>
          </cell>
        </row>
        <row r="596">
          <cell r="A596" t="str">
            <v>Csehimindszent</v>
          </cell>
        </row>
        <row r="597">
          <cell r="A597" t="str">
            <v>Csém</v>
          </cell>
        </row>
        <row r="598">
          <cell r="A598" t="str">
            <v>Csemő</v>
          </cell>
        </row>
        <row r="599">
          <cell r="A599" t="str">
            <v>Csempeszkopács</v>
          </cell>
        </row>
        <row r="600">
          <cell r="A600" t="str">
            <v>Csengele</v>
          </cell>
        </row>
        <row r="601">
          <cell r="A601" t="str">
            <v>Csenger</v>
          </cell>
        </row>
        <row r="602">
          <cell r="A602" t="str">
            <v>Csengersima</v>
          </cell>
        </row>
        <row r="603">
          <cell r="A603" t="str">
            <v>Csengerújfalu</v>
          </cell>
        </row>
        <row r="604">
          <cell r="A604" t="str">
            <v>Csengőd</v>
          </cell>
        </row>
        <row r="605">
          <cell r="A605" t="str">
            <v>Csénye</v>
          </cell>
        </row>
        <row r="606">
          <cell r="A606" t="str">
            <v>Csenyéte</v>
          </cell>
        </row>
        <row r="607">
          <cell r="A607" t="str">
            <v>Csép</v>
          </cell>
        </row>
        <row r="608">
          <cell r="A608" t="str">
            <v>Csépa</v>
          </cell>
        </row>
        <row r="609">
          <cell r="A609" t="str">
            <v>Csepreg</v>
          </cell>
        </row>
        <row r="610">
          <cell r="A610" t="str">
            <v>Csér</v>
          </cell>
        </row>
        <row r="611">
          <cell r="A611" t="str">
            <v>Cserdi</v>
          </cell>
        </row>
        <row r="612">
          <cell r="A612" t="str">
            <v>Cserénfa</v>
          </cell>
        </row>
        <row r="613">
          <cell r="A613" t="str">
            <v>Cserépfalu</v>
          </cell>
        </row>
        <row r="614">
          <cell r="A614" t="str">
            <v>Cserépváralja</v>
          </cell>
        </row>
        <row r="615">
          <cell r="A615" t="str">
            <v>Cserháthaláp</v>
          </cell>
        </row>
        <row r="616">
          <cell r="A616" t="str">
            <v>Cserhátsurány</v>
          </cell>
        </row>
        <row r="617">
          <cell r="A617" t="str">
            <v>Cserhátszentiván</v>
          </cell>
        </row>
        <row r="618">
          <cell r="A618" t="str">
            <v>Cserkeszőlő</v>
          </cell>
        </row>
        <row r="619">
          <cell r="A619" t="str">
            <v>Cserkút</v>
          </cell>
        </row>
        <row r="620">
          <cell r="A620" t="str">
            <v>Csernely</v>
          </cell>
        </row>
        <row r="621">
          <cell r="A621" t="str">
            <v>Cserszegtomaj</v>
          </cell>
        </row>
        <row r="622">
          <cell r="A622" t="str">
            <v>Csertalakos</v>
          </cell>
        </row>
        <row r="623">
          <cell r="A623" t="str">
            <v>Csertő</v>
          </cell>
        </row>
        <row r="624">
          <cell r="A624" t="str">
            <v>Csesznek</v>
          </cell>
        </row>
        <row r="625">
          <cell r="A625" t="str">
            <v>Csesztreg</v>
          </cell>
        </row>
        <row r="626">
          <cell r="A626" t="str">
            <v>Csesztve</v>
          </cell>
        </row>
        <row r="627">
          <cell r="A627" t="str">
            <v>Csetény</v>
          </cell>
        </row>
        <row r="628">
          <cell r="A628" t="str">
            <v>Csévharaszt</v>
          </cell>
        </row>
        <row r="629">
          <cell r="A629" t="str">
            <v>Csibrák</v>
          </cell>
        </row>
        <row r="630">
          <cell r="A630" t="str">
            <v>Csikéria</v>
          </cell>
        </row>
        <row r="631">
          <cell r="A631" t="str">
            <v>Csikóstőttős</v>
          </cell>
        </row>
        <row r="632">
          <cell r="A632" t="str">
            <v>Csikvánd</v>
          </cell>
        </row>
        <row r="633">
          <cell r="A633" t="str">
            <v>Csincse</v>
          </cell>
        </row>
        <row r="634">
          <cell r="A634" t="str">
            <v>Csipkerek</v>
          </cell>
        </row>
        <row r="635">
          <cell r="A635" t="str">
            <v>Csitár</v>
          </cell>
        </row>
        <row r="636">
          <cell r="A636" t="str">
            <v>Csobád</v>
          </cell>
        </row>
        <row r="637">
          <cell r="A637" t="str">
            <v>Csobaj</v>
          </cell>
        </row>
        <row r="638">
          <cell r="A638" t="str">
            <v>Csobánka</v>
          </cell>
        </row>
        <row r="639">
          <cell r="A639" t="str">
            <v>Csókakő</v>
          </cell>
        </row>
        <row r="640">
          <cell r="A640" t="str">
            <v>Csokonyavisonta</v>
          </cell>
        </row>
        <row r="641">
          <cell r="A641" t="str">
            <v>Csokvaomány</v>
          </cell>
        </row>
        <row r="642">
          <cell r="A642" t="str">
            <v>Csolnok</v>
          </cell>
        </row>
        <row r="643">
          <cell r="A643" t="str">
            <v>Csólyospálos</v>
          </cell>
        </row>
        <row r="644">
          <cell r="A644" t="str">
            <v>Csoma</v>
          </cell>
        </row>
        <row r="645">
          <cell r="A645" t="str">
            <v>Csomád</v>
          </cell>
        </row>
        <row r="646">
          <cell r="A646" t="str">
            <v>Csombárd</v>
          </cell>
        </row>
        <row r="647">
          <cell r="A647" t="str">
            <v>Csongrád</v>
          </cell>
        </row>
        <row r="648">
          <cell r="A648" t="str">
            <v>Csonkahegyhát</v>
          </cell>
        </row>
        <row r="649">
          <cell r="A649" t="str">
            <v>Csonkamindszent</v>
          </cell>
        </row>
        <row r="650">
          <cell r="A650" t="str">
            <v>Csopak</v>
          </cell>
        </row>
        <row r="651">
          <cell r="A651" t="str">
            <v>Csór</v>
          </cell>
        </row>
        <row r="652">
          <cell r="A652" t="str">
            <v>Csorna</v>
          </cell>
        </row>
        <row r="653">
          <cell r="A653" t="str">
            <v>Csorvás</v>
          </cell>
        </row>
        <row r="654">
          <cell r="A654" t="str">
            <v>Csót</v>
          </cell>
        </row>
        <row r="655">
          <cell r="A655" t="str">
            <v>Csöde</v>
          </cell>
        </row>
        <row r="656">
          <cell r="A656" t="str">
            <v>Csögle</v>
          </cell>
        </row>
        <row r="657">
          <cell r="A657" t="str">
            <v>Csökmő</v>
          </cell>
        </row>
        <row r="658">
          <cell r="A658" t="str">
            <v>Csököly</v>
          </cell>
        </row>
        <row r="659">
          <cell r="A659" t="str">
            <v>Csömend</v>
          </cell>
        </row>
        <row r="660">
          <cell r="A660" t="str">
            <v>Csömödér</v>
          </cell>
        </row>
        <row r="661">
          <cell r="A661" t="str">
            <v>Csömör</v>
          </cell>
        </row>
        <row r="662">
          <cell r="A662" t="str">
            <v>Csönge</v>
          </cell>
        </row>
        <row r="663">
          <cell r="A663" t="str">
            <v>Csörnyeföld</v>
          </cell>
        </row>
        <row r="664">
          <cell r="A664" t="str">
            <v>Csörög</v>
          </cell>
        </row>
        <row r="665">
          <cell r="A665" t="str">
            <v>Csörötnek</v>
          </cell>
        </row>
        <row r="666">
          <cell r="A666" t="str">
            <v>Csősz</v>
          </cell>
        </row>
        <row r="667">
          <cell r="A667" t="str">
            <v>Csővár</v>
          </cell>
        </row>
        <row r="668">
          <cell r="A668" t="str">
            <v>Csurgó</v>
          </cell>
        </row>
        <row r="669">
          <cell r="A669" t="str">
            <v>Csurgónagymarton</v>
          </cell>
        </row>
        <row r="670">
          <cell r="A670" t="str">
            <v>Dabas</v>
          </cell>
        </row>
        <row r="671">
          <cell r="A671" t="str">
            <v>Dabronc</v>
          </cell>
        </row>
        <row r="672">
          <cell r="A672" t="str">
            <v>Dabrony</v>
          </cell>
        </row>
        <row r="673">
          <cell r="A673" t="str">
            <v>Dad</v>
          </cell>
        </row>
        <row r="674">
          <cell r="A674" t="str">
            <v>Dág</v>
          </cell>
        </row>
        <row r="675">
          <cell r="A675" t="str">
            <v>Dáka</v>
          </cell>
        </row>
        <row r="676">
          <cell r="A676" t="str">
            <v>Dalmand</v>
          </cell>
        </row>
        <row r="677">
          <cell r="A677" t="str">
            <v>Damak</v>
          </cell>
        </row>
        <row r="678">
          <cell r="A678" t="str">
            <v>Dámóc</v>
          </cell>
        </row>
        <row r="679">
          <cell r="A679" t="str">
            <v>Dánszentmiklós</v>
          </cell>
        </row>
        <row r="680">
          <cell r="A680" t="str">
            <v>Dány</v>
          </cell>
        </row>
        <row r="681">
          <cell r="A681" t="str">
            <v>Daraboshegy</v>
          </cell>
        </row>
        <row r="682">
          <cell r="A682" t="str">
            <v>Darány</v>
          </cell>
        </row>
        <row r="683">
          <cell r="A683" t="str">
            <v>Darnó</v>
          </cell>
        </row>
        <row r="684">
          <cell r="A684" t="str">
            <v>Darnózseli</v>
          </cell>
        </row>
        <row r="685">
          <cell r="A685" t="str">
            <v>Daruszentmiklós</v>
          </cell>
        </row>
        <row r="686">
          <cell r="A686" t="str">
            <v>Darvas</v>
          </cell>
        </row>
        <row r="687">
          <cell r="A687" t="str">
            <v>Dávod</v>
          </cell>
        </row>
        <row r="688">
          <cell r="A688" t="str">
            <v>Debercsény</v>
          </cell>
        </row>
        <row r="689">
          <cell r="A689" t="str">
            <v>Debrecen</v>
          </cell>
        </row>
        <row r="690">
          <cell r="A690" t="str">
            <v>Debréte</v>
          </cell>
        </row>
        <row r="691">
          <cell r="A691" t="str">
            <v>Decs</v>
          </cell>
        </row>
        <row r="692">
          <cell r="A692" t="str">
            <v>Dédestapolcsány</v>
          </cell>
        </row>
        <row r="693">
          <cell r="A693" t="str">
            <v>Dég</v>
          </cell>
        </row>
        <row r="694">
          <cell r="A694" t="str">
            <v>Dejtár</v>
          </cell>
        </row>
        <row r="695">
          <cell r="A695" t="str">
            <v>Délegyháza</v>
          </cell>
        </row>
        <row r="696">
          <cell r="A696" t="str">
            <v>Demecser</v>
          </cell>
        </row>
        <row r="697">
          <cell r="A697" t="str">
            <v>Demjén</v>
          </cell>
        </row>
        <row r="698">
          <cell r="A698" t="str">
            <v>Dencsháza</v>
          </cell>
        </row>
        <row r="699">
          <cell r="A699" t="str">
            <v>Dénesfa</v>
          </cell>
        </row>
        <row r="700">
          <cell r="A700" t="str">
            <v>Derecske</v>
          </cell>
        </row>
        <row r="701">
          <cell r="A701" t="str">
            <v>Derekegyház</v>
          </cell>
        </row>
        <row r="702">
          <cell r="A702" t="str">
            <v>Deszk</v>
          </cell>
        </row>
        <row r="703">
          <cell r="A703" t="str">
            <v>Detek</v>
          </cell>
        </row>
        <row r="704">
          <cell r="A704" t="str">
            <v>Detk</v>
          </cell>
        </row>
        <row r="705">
          <cell r="A705" t="str">
            <v>Dévaványa</v>
          </cell>
        </row>
        <row r="706">
          <cell r="A706" t="str">
            <v>Devecser</v>
          </cell>
        </row>
        <row r="707">
          <cell r="A707" t="str">
            <v>Dinnyeberki</v>
          </cell>
        </row>
        <row r="708">
          <cell r="A708" t="str">
            <v>Diósberény</v>
          </cell>
        </row>
        <row r="709">
          <cell r="A709" t="str">
            <v>Diósd</v>
          </cell>
        </row>
        <row r="710">
          <cell r="A710" t="str">
            <v>Diósjenő</v>
          </cell>
        </row>
        <row r="711">
          <cell r="A711" t="str">
            <v>Dióskál</v>
          </cell>
        </row>
        <row r="712">
          <cell r="A712" t="str">
            <v>Diósviszló</v>
          </cell>
        </row>
        <row r="713">
          <cell r="A713" t="str">
            <v>Doba</v>
          </cell>
        </row>
        <row r="714">
          <cell r="A714" t="str">
            <v>Doboz</v>
          </cell>
        </row>
        <row r="715">
          <cell r="A715" t="str">
            <v>Dobri</v>
          </cell>
        </row>
        <row r="716">
          <cell r="A716" t="str">
            <v>Dobronhegy</v>
          </cell>
        </row>
        <row r="717">
          <cell r="A717" t="str">
            <v>Dóc</v>
          </cell>
        </row>
        <row r="718">
          <cell r="A718" t="str">
            <v>Domaháza</v>
          </cell>
        </row>
        <row r="719">
          <cell r="A719" t="str">
            <v>Domaszék</v>
          </cell>
        </row>
        <row r="720">
          <cell r="A720" t="str">
            <v>Dombegyház</v>
          </cell>
        </row>
        <row r="721">
          <cell r="A721" t="str">
            <v>Dombiratos</v>
          </cell>
        </row>
        <row r="722">
          <cell r="A722" t="str">
            <v>Dombóvár</v>
          </cell>
        </row>
        <row r="723">
          <cell r="A723" t="str">
            <v>Dombrád</v>
          </cell>
        </row>
        <row r="724">
          <cell r="A724" t="str">
            <v>Domony</v>
          </cell>
        </row>
        <row r="725">
          <cell r="A725" t="str">
            <v>Domoszló</v>
          </cell>
        </row>
        <row r="726">
          <cell r="A726" t="str">
            <v>Dormánd</v>
          </cell>
        </row>
        <row r="727">
          <cell r="A727" t="str">
            <v>Dorog</v>
          </cell>
        </row>
        <row r="728">
          <cell r="A728" t="str">
            <v>Dorogháza</v>
          </cell>
        </row>
        <row r="729">
          <cell r="A729" t="str">
            <v>Dozmat</v>
          </cell>
        </row>
        <row r="730">
          <cell r="A730" t="str">
            <v>Döbörhegy</v>
          </cell>
        </row>
        <row r="731">
          <cell r="A731" t="str">
            <v>Döbröce</v>
          </cell>
        </row>
        <row r="732">
          <cell r="A732" t="str">
            <v>Döbrököz</v>
          </cell>
        </row>
        <row r="733">
          <cell r="A733" t="str">
            <v>Döbrönte</v>
          </cell>
        </row>
        <row r="734">
          <cell r="A734" t="str">
            <v>Döge</v>
          </cell>
        </row>
        <row r="735">
          <cell r="A735" t="str">
            <v>Dömös</v>
          </cell>
        </row>
        <row r="736">
          <cell r="A736" t="str">
            <v>Dömsöd</v>
          </cell>
        </row>
        <row r="737">
          <cell r="A737" t="str">
            <v>Dör</v>
          </cell>
        </row>
        <row r="738">
          <cell r="A738" t="str">
            <v>Dörgicse</v>
          </cell>
        </row>
        <row r="739">
          <cell r="A739" t="str">
            <v>Döröske</v>
          </cell>
        </row>
        <row r="740">
          <cell r="A740" t="str">
            <v>Dötk</v>
          </cell>
        </row>
        <row r="741">
          <cell r="A741" t="str">
            <v>Dövény</v>
          </cell>
        </row>
        <row r="742">
          <cell r="A742" t="str">
            <v>Drágszél</v>
          </cell>
        </row>
        <row r="743">
          <cell r="A743" t="str">
            <v>Drávacsehi</v>
          </cell>
        </row>
        <row r="744">
          <cell r="A744" t="str">
            <v>Drávacsepely</v>
          </cell>
        </row>
        <row r="745">
          <cell r="A745" t="str">
            <v>Drávafok</v>
          </cell>
        </row>
        <row r="746">
          <cell r="A746" t="str">
            <v>Drávagárdony</v>
          </cell>
        </row>
        <row r="747">
          <cell r="A747" t="str">
            <v>Drávaiványi</v>
          </cell>
        </row>
        <row r="748">
          <cell r="A748" t="str">
            <v>Drávakeresztúr</v>
          </cell>
        </row>
        <row r="749">
          <cell r="A749" t="str">
            <v>Drávapalkonya</v>
          </cell>
        </row>
        <row r="750">
          <cell r="A750" t="str">
            <v>Drávapiski</v>
          </cell>
        </row>
        <row r="751">
          <cell r="A751" t="str">
            <v>Drávaszabolcs</v>
          </cell>
        </row>
        <row r="752">
          <cell r="A752" t="str">
            <v>Drávaszerdahely</v>
          </cell>
        </row>
        <row r="753">
          <cell r="A753" t="str">
            <v>Drávasztára</v>
          </cell>
        </row>
        <row r="754">
          <cell r="A754" t="str">
            <v>Drávatamási</v>
          </cell>
        </row>
        <row r="755">
          <cell r="A755" t="str">
            <v>Drégelypalánk</v>
          </cell>
        </row>
        <row r="756">
          <cell r="A756" t="str">
            <v>Dubicsány</v>
          </cell>
        </row>
        <row r="757">
          <cell r="A757" t="str">
            <v>Dudar</v>
          </cell>
        </row>
        <row r="758">
          <cell r="A758" t="str">
            <v>Duka</v>
          </cell>
        </row>
        <row r="759">
          <cell r="A759" t="str">
            <v>Dunaalmás</v>
          </cell>
        </row>
        <row r="760">
          <cell r="A760" t="str">
            <v>Dunabogdány</v>
          </cell>
        </row>
        <row r="761">
          <cell r="A761" t="str">
            <v>Dunaegyháza</v>
          </cell>
        </row>
        <row r="762">
          <cell r="A762" t="str">
            <v>Dunafalva</v>
          </cell>
        </row>
        <row r="763">
          <cell r="A763" t="str">
            <v>Dunaföldvár</v>
          </cell>
        </row>
        <row r="764">
          <cell r="A764" t="str">
            <v>Dunaharaszti</v>
          </cell>
        </row>
        <row r="765">
          <cell r="A765" t="str">
            <v>Dunakeszi</v>
          </cell>
        </row>
        <row r="766">
          <cell r="A766" t="str">
            <v>Dunakiliti</v>
          </cell>
        </row>
        <row r="767">
          <cell r="A767" t="str">
            <v>Dunapataj</v>
          </cell>
        </row>
        <row r="768">
          <cell r="A768" t="str">
            <v>Dunaremete</v>
          </cell>
        </row>
        <row r="769">
          <cell r="A769" t="str">
            <v>Dunaszeg</v>
          </cell>
        </row>
        <row r="770">
          <cell r="A770" t="str">
            <v>Dunaszekcső</v>
          </cell>
        </row>
        <row r="771">
          <cell r="A771" t="str">
            <v>Dunaszentbenedek</v>
          </cell>
        </row>
        <row r="772">
          <cell r="A772" t="str">
            <v>Dunaszentgyörgy</v>
          </cell>
        </row>
        <row r="773">
          <cell r="A773" t="str">
            <v>Dunaszentmiklós</v>
          </cell>
        </row>
        <row r="774">
          <cell r="A774" t="str">
            <v>Dunaszentpál</v>
          </cell>
        </row>
        <row r="775">
          <cell r="A775" t="str">
            <v>Dunasziget</v>
          </cell>
        </row>
        <row r="776">
          <cell r="A776" t="str">
            <v>Dunatetétlen</v>
          </cell>
        </row>
        <row r="777">
          <cell r="A777" t="str">
            <v>Dunaújváros</v>
          </cell>
        </row>
        <row r="778">
          <cell r="A778" t="str">
            <v>Dunavarsány</v>
          </cell>
        </row>
        <row r="779">
          <cell r="A779" t="str">
            <v>Dunavecse</v>
          </cell>
        </row>
        <row r="780">
          <cell r="A780" t="str">
            <v>Dusnok</v>
          </cell>
        </row>
        <row r="781">
          <cell r="A781" t="str">
            <v>Dúzs</v>
          </cell>
        </row>
        <row r="782">
          <cell r="A782" t="str">
            <v>Ebergőc</v>
          </cell>
        </row>
        <row r="783">
          <cell r="A783" t="str">
            <v>Ebes</v>
          </cell>
        </row>
        <row r="784">
          <cell r="A784" t="str">
            <v>Écs</v>
          </cell>
        </row>
        <row r="785">
          <cell r="A785" t="str">
            <v>Ecséd</v>
          </cell>
        </row>
        <row r="786">
          <cell r="A786" t="str">
            <v>Ecseg</v>
          </cell>
        </row>
        <row r="787">
          <cell r="A787" t="str">
            <v>Ecsegfalva</v>
          </cell>
        </row>
        <row r="788">
          <cell r="A788" t="str">
            <v>Ecseny</v>
          </cell>
        </row>
        <row r="789">
          <cell r="A789" t="str">
            <v>Ecser</v>
          </cell>
        </row>
        <row r="790">
          <cell r="A790" t="str">
            <v>Edde</v>
          </cell>
        </row>
        <row r="791">
          <cell r="A791" t="str">
            <v>Edelény</v>
          </cell>
        </row>
        <row r="792">
          <cell r="A792" t="str">
            <v>Edve</v>
          </cell>
        </row>
        <row r="793">
          <cell r="A793" t="str">
            <v>Eger</v>
          </cell>
        </row>
        <row r="794">
          <cell r="A794" t="str">
            <v>Egerág</v>
          </cell>
        </row>
        <row r="795">
          <cell r="A795" t="str">
            <v>Egeralja</v>
          </cell>
        </row>
        <row r="796">
          <cell r="A796" t="str">
            <v>Egeraracsa</v>
          </cell>
        </row>
        <row r="797">
          <cell r="A797" t="str">
            <v>Egerbakta</v>
          </cell>
        </row>
        <row r="798">
          <cell r="A798" t="str">
            <v>Egerbocs</v>
          </cell>
        </row>
        <row r="799">
          <cell r="A799" t="str">
            <v>Egercsehi</v>
          </cell>
        </row>
        <row r="800">
          <cell r="A800" t="str">
            <v>Egerfarmos</v>
          </cell>
        </row>
        <row r="801">
          <cell r="A801" t="str">
            <v>Egerlövő</v>
          </cell>
        </row>
        <row r="802">
          <cell r="A802" t="str">
            <v>Egerszalók</v>
          </cell>
        </row>
        <row r="803">
          <cell r="A803" t="str">
            <v>Egerszólát</v>
          </cell>
        </row>
        <row r="804">
          <cell r="A804" t="str">
            <v>Égerszög</v>
          </cell>
        </row>
        <row r="805">
          <cell r="A805" t="str">
            <v>Egervár</v>
          </cell>
        </row>
        <row r="806">
          <cell r="A806" t="str">
            <v>Egervölgy</v>
          </cell>
        </row>
        <row r="807">
          <cell r="A807" t="str">
            <v>Egyed</v>
          </cell>
        </row>
        <row r="808">
          <cell r="A808" t="str">
            <v>Egyek</v>
          </cell>
        </row>
        <row r="809">
          <cell r="A809" t="str">
            <v>Egyházasdengeleg</v>
          </cell>
        </row>
        <row r="810">
          <cell r="A810" t="str">
            <v>Egyházasfalu</v>
          </cell>
        </row>
        <row r="811">
          <cell r="A811" t="str">
            <v>Egyházasgerge</v>
          </cell>
        </row>
        <row r="812">
          <cell r="A812" t="str">
            <v>Egyházasharaszti</v>
          </cell>
        </row>
        <row r="813">
          <cell r="A813" t="str">
            <v>Egyházashetye</v>
          </cell>
        </row>
        <row r="814">
          <cell r="A814" t="str">
            <v>Egyházashollós</v>
          </cell>
        </row>
        <row r="815">
          <cell r="A815" t="str">
            <v>Egyházaskesző</v>
          </cell>
        </row>
        <row r="816">
          <cell r="A816" t="str">
            <v>Egyházaskozár</v>
          </cell>
        </row>
        <row r="817">
          <cell r="A817" t="str">
            <v>Egyházasrádóc</v>
          </cell>
        </row>
        <row r="818">
          <cell r="A818" t="str">
            <v>Elek</v>
          </cell>
        </row>
        <row r="819">
          <cell r="A819" t="str">
            <v>Ellend</v>
          </cell>
        </row>
        <row r="820">
          <cell r="A820" t="str">
            <v>Előszállás</v>
          </cell>
        </row>
        <row r="821">
          <cell r="A821" t="str">
            <v>Emőd</v>
          </cell>
        </row>
        <row r="822">
          <cell r="A822" t="str">
            <v>Encs</v>
          </cell>
        </row>
        <row r="823">
          <cell r="A823" t="str">
            <v>Encsencs</v>
          </cell>
        </row>
        <row r="824">
          <cell r="A824" t="str">
            <v>Endrefalva</v>
          </cell>
        </row>
        <row r="825">
          <cell r="A825" t="str">
            <v>Endrőc</v>
          </cell>
        </row>
        <row r="826">
          <cell r="A826" t="str">
            <v>Enese</v>
          </cell>
        </row>
        <row r="827">
          <cell r="A827" t="str">
            <v>Enying</v>
          </cell>
        </row>
        <row r="828">
          <cell r="A828" t="str">
            <v>Eperjes</v>
          </cell>
        </row>
        <row r="829">
          <cell r="A829" t="str">
            <v>Eperjeske</v>
          </cell>
        </row>
        <row r="830">
          <cell r="A830" t="str">
            <v>Eplény</v>
          </cell>
        </row>
        <row r="831">
          <cell r="A831" t="str">
            <v>Epöl</v>
          </cell>
        </row>
        <row r="832">
          <cell r="A832" t="str">
            <v>Ercsi</v>
          </cell>
        </row>
        <row r="833">
          <cell r="A833" t="str">
            <v>Érd</v>
          </cell>
        </row>
        <row r="834">
          <cell r="A834" t="str">
            <v>Erdőbénye</v>
          </cell>
        </row>
        <row r="835">
          <cell r="A835" t="str">
            <v>Erdőhorváti</v>
          </cell>
        </row>
        <row r="836">
          <cell r="A836" t="str">
            <v>Erdőkertes</v>
          </cell>
        </row>
        <row r="837">
          <cell r="A837" t="str">
            <v>Erdőkövesd</v>
          </cell>
        </row>
        <row r="838">
          <cell r="A838" t="str">
            <v>Erdőkürt</v>
          </cell>
        </row>
        <row r="839">
          <cell r="A839" t="str">
            <v>Erdősmárok</v>
          </cell>
        </row>
        <row r="840">
          <cell r="A840" t="str">
            <v>Erdősmecske</v>
          </cell>
        </row>
        <row r="841">
          <cell r="A841" t="str">
            <v>Erdőtarcsa</v>
          </cell>
        </row>
        <row r="842">
          <cell r="A842" t="str">
            <v>Erdőtelek</v>
          </cell>
        </row>
        <row r="843">
          <cell r="A843" t="str">
            <v>Erk</v>
          </cell>
        </row>
        <row r="844">
          <cell r="A844" t="str">
            <v>Érpatak</v>
          </cell>
        </row>
        <row r="845">
          <cell r="A845" t="str">
            <v>Érsekcsanád</v>
          </cell>
        </row>
        <row r="846">
          <cell r="A846" t="str">
            <v>Érsekhalma</v>
          </cell>
        </row>
        <row r="847">
          <cell r="A847" t="str">
            <v>Érsekvadkert</v>
          </cell>
        </row>
        <row r="848">
          <cell r="A848" t="str">
            <v>Értény</v>
          </cell>
        </row>
        <row r="849">
          <cell r="A849" t="str">
            <v>Erzsébet</v>
          </cell>
        </row>
        <row r="850">
          <cell r="A850" t="str">
            <v>Esztár</v>
          </cell>
        </row>
        <row r="851">
          <cell r="A851" t="str">
            <v>Eszteregnye</v>
          </cell>
        </row>
        <row r="852">
          <cell r="A852" t="str">
            <v>Esztergályhorváti</v>
          </cell>
        </row>
        <row r="853">
          <cell r="A853" t="str">
            <v>Esztergom</v>
          </cell>
        </row>
        <row r="854">
          <cell r="A854" t="str">
            <v>Ete</v>
          </cell>
        </row>
        <row r="855">
          <cell r="A855" t="str">
            <v>Etes</v>
          </cell>
        </row>
        <row r="856">
          <cell r="A856" t="str">
            <v>Etyek</v>
          </cell>
        </row>
        <row r="857">
          <cell r="A857" t="str">
            <v>Fábiánháza</v>
          </cell>
        </row>
        <row r="858">
          <cell r="A858" t="str">
            <v>Fábiánsebestyén</v>
          </cell>
        </row>
        <row r="859">
          <cell r="A859" t="str">
            <v>Fácánkert</v>
          </cell>
        </row>
        <row r="860">
          <cell r="A860" t="str">
            <v>Fadd</v>
          </cell>
        </row>
        <row r="861">
          <cell r="A861" t="str">
            <v>Fáj</v>
          </cell>
        </row>
        <row r="862">
          <cell r="A862" t="str">
            <v>Fajsz</v>
          </cell>
        </row>
        <row r="863">
          <cell r="A863" t="str">
            <v>Fancsal</v>
          </cell>
        </row>
        <row r="864">
          <cell r="A864" t="str">
            <v>Farád</v>
          </cell>
        </row>
        <row r="865">
          <cell r="A865" t="str">
            <v>Farkasgyepű</v>
          </cell>
        </row>
        <row r="866">
          <cell r="A866" t="str">
            <v>Farkaslyuk</v>
          </cell>
        </row>
        <row r="867">
          <cell r="A867" t="str">
            <v>Farmos</v>
          </cell>
        </row>
        <row r="868">
          <cell r="A868" t="str">
            <v>Fazekasboda</v>
          </cell>
        </row>
        <row r="869">
          <cell r="A869" t="str">
            <v>Fedémes</v>
          </cell>
        </row>
        <row r="870">
          <cell r="A870" t="str">
            <v>Fegyvernek</v>
          </cell>
        </row>
        <row r="871">
          <cell r="A871" t="str">
            <v>Fehérgyarmat</v>
          </cell>
        </row>
        <row r="872">
          <cell r="A872" t="str">
            <v>Fehértó</v>
          </cell>
        </row>
        <row r="873">
          <cell r="A873" t="str">
            <v>Fehérvárcsurgó</v>
          </cell>
        </row>
        <row r="874">
          <cell r="A874" t="str">
            <v>Feked</v>
          </cell>
        </row>
        <row r="875">
          <cell r="A875" t="str">
            <v>Feketeerdő</v>
          </cell>
        </row>
        <row r="876">
          <cell r="A876" t="str">
            <v>Felcsút</v>
          </cell>
        </row>
        <row r="877">
          <cell r="A877" t="str">
            <v>Feldebrő</v>
          </cell>
        </row>
        <row r="878">
          <cell r="A878" t="str">
            <v>Felgyő</v>
          </cell>
        </row>
        <row r="879">
          <cell r="A879" t="str">
            <v>Felpéc</v>
          </cell>
        </row>
        <row r="880">
          <cell r="A880" t="str">
            <v>Felsőberecki</v>
          </cell>
        </row>
        <row r="881">
          <cell r="A881" t="str">
            <v>Felsőcsatár</v>
          </cell>
        </row>
        <row r="882">
          <cell r="A882" t="str">
            <v>Felsődobsza</v>
          </cell>
        </row>
        <row r="883">
          <cell r="A883" t="str">
            <v>Felsőegerszeg</v>
          </cell>
        </row>
        <row r="884">
          <cell r="A884" t="str">
            <v>Felsőgagy</v>
          </cell>
        </row>
        <row r="885">
          <cell r="A885" t="str">
            <v>Felsőjánosfa</v>
          </cell>
        </row>
        <row r="886">
          <cell r="A886" t="str">
            <v>Felsőkelecsény</v>
          </cell>
        </row>
        <row r="887">
          <cell r="A887" t="str">
            <v>Felsőlajos</v>
          </cell>
        </row>
        <row r="888">
          <cell r="A888" t="str">
            <v>Felsőmarác</v>
          </cell>
        </row>
        <row r="889">
          <cell r="A889" t="str">
            <v>Felsőmocsolád</v>
          </cell>
        </row>
        <row r="890">
          <cell r="A890" t="str">
            <v>Felsőnána</v>
          </cell>
        </row>
        <row r="891">
          <cell r="A891" t="str">
            <v>Felsőnyárád</v>
          </cell>
        </row>
        <row r="892">
          <cell r="A892" t="str">
            <v>Felsőnyék</v>
          </cell>
        </row>
        <row r="893">
          <cell r="A893" t="str">
            <v>Felsőörs</v>
          </cell>
        </row>
        <row r="894">
          <cell r="A894" t="str">
            <v>Felsőpáhok</v>
          </cell>
        </row>
        <row r="895">
          <cell r="A895" t="str">
            <v>Felsőpakony</v>
          </cell>
        </row>
        <row r="896">
          <cell r="A896" t="str">
            <v>Felsőpetény</v>
          </cell>
        </row>
        <row r="897">
          <cell r="A897" t="str">
            <v>Felsőrajk</v>
          </cell>
        </row>
        <row r="898">
          <cell r="A898" t="str">
            <v>Felsőregmec</v>
          </cell>
        </row>
        <row r="899">
          <cell r="A899" t="str">
            <v>Felsőszenterzsébet</v>
          </cell>
        </row>
        <row r="900">
          <cell r="A900" t="str">
            <v>Felsőszentiván</v>
          </cell>
        </row>
        <row r="901">
          <cell r="A901" t="str">
            <v>Felsőszentmárton</v>
          </cell>
        </row>
        <row r="902">
          <cell r="A902" t="str">
            <v>Felsőszölnök</v>
          </cell>
        </row>
        <row r="903">
          <cell r="A903" t="str">
            <v>Felsőtárkány</v>
          </cell>
        </row>
        <row r="904">
          <cell r="A904" t="str">
            <v>Felsőtelekes</v>
          </cell>
        </row>
        <row r="905">
          <cell r="A905" t="str">
            <v>Felsőtold</v>
          </cell>
        </row>
        <row r="906">
          <cell r="A906" t="str">
            <v>Felsővadász</v>
          </cell>
        </row>
        <row r="907">
          <cell r="A907" t="str">
            <v>Felsőzsolca</v>
          </cell>
        </row>
        <row r="908">
          <cell r="A908" t="str">
            <v>Fényeslitke</v>
          </cell>
        </row>
        <row r="909">
          <cell r="A909" t="str">
            <v>Fenyőfő</v>
          </cell>
        </row>
        <row r="910">
          <cell r="A910" t="str">
            <v>Ferencszállás</v>
          </cell>
        </row>
        <row r="911">
          <cell r="A911" t="str">
            <v>Fertőboz</v>
          </cell>
        </row>
        <row r="912">
          <cell r="A912" t="str">
            <v>Fertőd</v>
          </cell>
        </row>
        <row r="913">
          <cell r="A913" t="str">
            <v>Fertőendréd</v>
          </cell>
        </row>
        <row r="914">
          <cell r="A914" t="str">
            <v>Fertőhomok</v>
          </cell>
        </row>
        <row r="915">
          <cell r="A915" t="str">
            <v>Fertőrákos</v>
          </cell>
        </row>
        <row r="916">
          <cell r="A916" t="str">
            <v>Fertőszentmiklós</v>
          </cell>
        </row>
        <row r="917">
          <cell r="A917" t="str">
            <v>Fertőszéplak</v>
          </cell>
        </row>
        <row r="918">
          <cell r="A918" t="str">
            <v>Fiad</v>
          </cell>
        </row>
        <row r="919">
          <cell r="A919" t="str">
            <v>Filkeháza</v>
          </cell>
        </row>
        <row r="920">
          <cell r="A920" t="str">
            <v>Fityeház</v>
          </cell>
        </row>
        <row r="921">
          <cell r="A921" t="str">
            <v>Foktő</v>
          </cell>
        </row>
        <row r="922">
          <cell r="A922" t="str">
            <v>Folyás</v>
          </cell>
        </row>
        <row r="923">
          <cell r="A923" t="str">
            <v>Fonó</v>
          </cell>
        </row>
        <row r="924">
          <cell r="A924" t="str">
            <v>Fony</v>
          </cell>
        </row>
        <row r="925">
          <cell r="A925" t="str">
            <v>Fonyód</v>
          </cell>
        </row>
        <row r="926">
          <cell r="A926" t="str">
            <v>Forráskút</v>
          </cell>
        </row>
        <row r="927">
          <cell r="A927" t="str">
            <v>Forró</v>
          </cell>
        </row>
        <row r="928">
          <cell r="A928" t="str">
            <v>Fót</v>
          </cell>
        </row>
        <row r="929">
          <cell r="A929" t="str">
            <v>Földeák</v>
          </cell>
        </row>
        <row r="930">
          <cell r="A930" t="str">
            <v>Földes</v>
          </cell>
        </row>
        <row r="931">
          <cell r="A931" t="str">
            <v>Főnyed</v>
          </cell>
        </row>
        <row r="932">
          <cell r="A932" t="str">
            <v>Fulókércs</v>
          </cell>
        </row>
        <row r="933">
          <cell r="A933" t="str">
            <v>Furta</v>
          </cell>
        </row>
        <row r="934">
          <cell r="A934" t="str">
            <v>Füle</v>
          </cell>
        </row>
        <row r="935">
          <cell r="A935" t="str">
            <v>Fülesd</v>
          </cell>
        </row>
        <row r="936">
          <cell r="A936" t="str">
            <v>Fülöp</v>
          </cell>
        </row>
        <row r="937">
          <cell r="A937" t="str">
            <v>Fülöpháza</v>
          </cell>
        </row>
        <row r="938">
          <cell r="A938" t="str">
            <v>Fülöpjakab</v>
          </cell>
        </row>
        <row r="939">
          <cell r="A939" t="str">
            <v>Fülöpszállás</v>
          </cell>
        </row>
        <row r="940">
          <cell r="A940" t="str">
            <v>Fülpösdaróc</v>
          </cell>
        </row>
        <row r="941">
          <cell r="A941" t="str">
            <v>Fürged</v>
          </cell>
        </row>
        <row r="942">
          <cell r="A942" t="str">
            <v>Füzér</v>
          </cell>
        </row>
        <row r="943">
          <cell r="A943" t="str">
            <v>Füzérkajata</v>
          </cell>
        </row>
        <row r="944">
          <cell r="A944" t="str">
            <v>Füzérkomlós</v>
          </cell>
        </row>
        <row r="945">
          <cell r="A945" t="str">
            <v>Füzérradvány</v>
          </cell>
        </row>
        <row r="946">
          <cell r="A946" t="str">
            <v>Füzesabony</v>
          </cell>
        </row>
        <row r="947">
          <cell r="A947" t="str">
            <v>Füzesgyarmat</v>
          </cell>
        </row>
        <row r="948">
          <cell r="A948" t="str">
            <v>Fűzvölgy</v>
          </cell>
        </row>
        <row r="949">
          <cell r="A949" t="str">
            <v>Gáborján</v>
          </cell>
        </row>
        <row r="950">
          <cell r="A950" t="str">
            <v>Gáborjánháza</v>
          </cell>
        </row>
        <row r="951">
          <cell r="A951" t="str">
            <v>Gacsály</v>
          </cell>
        </row>
        <row r="952">
          <cell r="A952" t="str">
            <v>Gadács</v>
          </cell>
        </row>
        <row r="953">
          <cell r="A953" t="str">
            <v>Gadány</v>
          </cell>
        </row>
        <row r="954">
          <cell r="A954" t="str">
            <v>Gadna</v>
          </cell>
        </row>
        <row r="955">
          <cell r="A955" t="str">
            <v>Gádoros</v>
          </cell>
        </row>
        <row r="956">
          <cell r="A956" t="str">
            <v>Gagyapáti</v>
          </cell>
        </row>
        <row r="957">
          <cell r="A957" t="str">
            <v>Gagybátor</v>
          </cell>
        </row>
        <row r="958">
          <cell r="A958" t="str">
            <v>Gagyvendégi</v>
          </cell>
        </row>
        <row r="959">
          <cell r="A959" t="str">
            <v>Galambok</v>
          </cell>
        </row>
        <row r="960">
          <cell r="A960" t="str">
            <v>Galgaguta</v>
          </cell>
        </row>
        <row r="961">
          <cell r="A961" t="str">
            <v>Galgagyörk</v>
          </cell>
        </row>
        <row r="962">
          <cell r="A962" t="str">
            <v>Galgahévíz</v>
          </cell>
        </row>
        <row r="963">
          <cell r="A963" t="str">
            <v>Galgamácsa</v>
          </cell>
        </row>
        <row r="964">
          <cell r="A964" t="str">
            <v>Gálosfa</v>
          </cell>
        </row>
        <row r="965">
          <cell r="A965" t="str">
            <v>Galvács</v>
          </cell>
        </row>
        <row r="966">
          <cell r="A966" t="str">
            <v>Gamás</v>
          </cell>
        </row>
        <row r="967">
          <cell r="A967" t="str">
            <v>Ganna</v>
          </cell>
        </row>
        <row r="968">
          <cell r="A968" t="str">
            <v>Gánt</v>
          </cell>
        </row>
        <row r="969">
          <cell r="A969" t="str">
            <v>Gara</v>
          </cell>
        </row>
        <row r="970">
          <cell r="A970" t="str">
            <v>Garáb</v>
          </cell>
        </row>
        <row r="971">
          <cell r="A971" t="str">
            <v>Garabonc</v>
          </cell>
        </row>
        <row r="972">
          <cell r="A972" t="str">
            <v>Garadna</v>
          </cell>
        </row>
        <row r="973">
          <cell r="A973" t="str">
            <v>Garbolc</v>
          </cell>
        </row>
        <row r="974">
          <cell r="A974" t="str">
            <v>Gárdony</v>
          </cell>
        </row>
        <row r="975">
          <cell r="A975" t="str">
            <v>Garé</v>
          </cell>
        </row>
        <row r="976">
          <cell r="A976" t="str">
            <v>Gasztony</v>
          </cell>
        </row>
        <row r="977">
          <cell r="A977" t="str">
            <v>Gátér</v>
          </cell>
        </row>
        <row r="978">
          <cell r="A978" t="str">
            <v>Gávavencsellő</v>
          </cell>
        </row>
        <row r="979">
          <cell r="A979" t="str">
            <v>Géberjén</v>
          </cell>
        </row>
        <row r="980">
          <cell r="A980" t="str">
            <v>Gecse</v>
          </cell>
        </row>
        <row r="981">
          <cell r="A981" t="str">
            <v>Géderlak</v>
          </cell>
        </row>
        <row r="982">
          <cell r="A982" t="str">
            <v>Gégény</v>
          </cell>
        </row>
        <row r="983">
          <cell r="A983" t="str">
            <v>Gelej</v>
          </cell>
        </row>
        <row r="984">
          <cell r="A984" t="str">
            <v>Gelénes</v>
          </cell>
        </row>
        <row r="985">
          <cell r="A985" t="str">
            <v>Gellénháza</v>
          </cell>
        </row>
        <row r="986">
          <cell r="A986" t="str">
            <v>Gelse</v>
          </cell>
        </row>
        <row r="987">
          <cell r="A987" t="str">
            <v>Gelsesziget</v>
          </cell>
        </row>
        <row r="988">
          <cell r="A988" t="str">
            <v>Gemzse</v>
          </cell>
        </row>
        <row r="989">
          <cell r="A989" t="str">
            <v>Gencsapáti</v>
          </cell>
        </row>
        <row r="990">
          <cell r="A990" t="str">
            <v>Gérce</v>
          </cell>
        </row>
        <row r="991">
          <cell r="A991" t="str">
            <v>Gerde</v>
          </cell>
        </row>
        <row r="992">
          <cell r="A992" t="str">
            <v>Gerendás</v>
          </cell>
        </row>
        <row r="993">
          <cell r="A993" t="str">
            <v>Gerényes</v>
          </cell>
        </row>
        <row r="994">
          <cell r="A994" t="str">
            <v>Geresdlak</v>
          </cell>
        </row>
        <row r="995">
          <cell r="A995" t="str">
            <v>Gerjen</v>
          </cell>
        </row>
        <row r="996">
          <cell r="A996" t="str">
            <v>Gersekarát</v>
          </cell>
        </row>
        <row r="997">
          <cell r="A997" t="str">
            <v>Geszt</v>
          </cell>
        </row>
        <row r="998">
          <cell r="A998" t="str">
            <v>Gesztely</v>
          </cell>
        </row>
        <row r="999">
          <cell r="A999" t="str">
            <v>Geszteréd</v>
          </cell>
        </row>
        <row r="1000">
          <cell r="A1000" t="str">
            <v>Gétye</v>
          </cell>
        </row>
        <row r="1001">
          <cell r="A1001" t="str">
            <v>Gibárt</v>
          </cell>
        </row>
        <row r="1002">
          <cell r="A1002" t="str">
            <v>Gic</v>
          </cell>
        </row>
        <row r="1003">
          <cell r="A1003" t="str">
            <v>Gige</v>
          </cell>
        </row>
        <row r="1004">
          <cell r="A1004" t="str">
            <v>Gilvánfa</v>
          </cell>
        </row>
        <row r="1005">
          <cell r="A1005" t="str">
            <v>Girincs</v>
          </cell>
        </row>
        <row r="1006">
          <cell r="A1006" t="str">
            <v>Gógánfa</v>
          </cell>
        </row>
        <row r="1007">
          <cell r="A1007" t="str">
            <v>Golop</v>
          </cell>
        </row>
        <row r="1008">
          <cell r="A1008" t="str">
            <v>Gomba</v>
          </cell>
        </row>
        <row r="1009">
          <cell r="A1009" t="str">
            <v>Gombosszeg</v>
          </cell>
        </row>
        <row r="1010">
          <cell r="A1010" t="str">
            <v>Gór</v>
          </cell>
        </row>
        <row r="1011">
          <cell r="A1011" t="str">
            <v>Gordisa</v>
          </cell>
        </row>
        <row r="1012">
          <cell r="A1012" t="str">
            <v>Gosztola</v>
          </cell>
        </row>
        <row r="1013">
          <cell r="A1013" t="str">
            <v>Göd</v>
          </cell>
        </row>
        <row r="1014">
          <cell r="A1014" t="str">
            <v>Gödöllő</v>
          </cell>
        </row>
        <row r="1015">
          <cell r="A1015" t="str">
            <v>Gödre</v>
          </cell>
        </row>
        <row r="1016">
          <cell r="A1016" t="str">
            <v>Gölle</v>
          </cell>
        </row>
        <row r="1017">
          <cell r="A1017" t="str">
            <v>Gömörszőlős</v>
          </cell>
        </row>
        <row r="1018">
          <cell r="A1018" t="str">
            <v>Gönc</v>
          </cell>
        </row>
        <row r="1019">
          <cell r="A1019" t="str">
            <v>Göncruszka</v>
          </cell>
        </row>
        <row r="1020">
          <cell r="A1020" t="str">
            <v>Gönyű</v>
          </cell>
        </row>
        <row r="1021">
          <cell r="A1021" t="str">
            <v>Görbeháza</v>
          </cell>
        </row>
        <row r="1022">
          <cell r="A1022" t="str">
            <v>Görcsöny</v>
          </cell>
        </row>
        <row r="1023">
          <cell r="A1023" t="str">
            <v>Görcsönydoboka</v>
          </cell>
        </row>
        <row r="1024">
          <cell r="A1024" t="str">
            <v>Görgeteg</v>
          </cell>
        </row>
        <row r="1025">
          <cell r="A1025" t="str">
            <v>Gősfa</v>
          </cell>
        </row>
        <row r="1026">
          <cell r="A1026" t="str">
            <v>Grábóc</v>
          </cell>
        </row>
        <row r="1027">
          <cell r="A1027" t="str">
            <v>Gulács</v>
          </cell>
        </row>
        <row r="1028">
          <cell r="A1028" t="str">
            <v>Gutorfölde</v>
          </cell>
        </row>
        <row r="1029">
          <cell r="A1029" t="str">
            <v>Gyál</v>
          </cell>
        </row>
        <row r="1030">
          <cell r="A1030" t="str">
            <v>Gyalóka</v>
          </cell>
        </row>
        <row r="1031">
          <cell r="A1031" t="str">
            <v>Gyanógeregye</v>
          </cell>
        </row>
        <row r="1032">
          <cell r="A1032" t="str">
            <v>Gyarmat</v>
          </cell>
        </row>
        <row r="1033">
          <cell r="A1033" t="str">
            <v>Gyékényes</v>
          </cell>
        </row>
        <row r="1034">
          <cell r="A1034" t="str">
            <v>Gyenesdiás</v>
          </cell>
        </row>
        <row r="1035">
          <cell r="A1035" t="str">
            <v>Gyepükaján</v>
          </cell>
        </row>
        <row r="1036">
          <cell r="A1036" t="str">
            <v>Gyermely</v>
          </cell>
        </row>
        <row r="1037">
          <cell r="A1037" t="str">
            <v>Gyód</v>
          </cell>
        </row>
        <row r="1038">
          <cell r="A1038" t="str">
            <v>Gyomaendrőd</v>
          </cell>
        </row>
        <row r="1039">
          <cell r="A1039" t="str">
            <v>Gyóró</v>
          </cell>
        </row>
        <row r="1040">
          <cell r="A1040" t="str">
            <v>Gyömöre</v>
          </cell>
        </row>
        <row r="1041">
          <cell r="A1041" t="str">
            <v>Gyömrő</v>
          </cell>
        </row>
        <row r="1042">
          <cell r="A1042" t="str">
            <v>Gyöngyfa</v>
          </cell>
        </row>
        <row r="1043">
          <cell r="A1043" t="str">
            <v>Gyöngyös</v>
          </cell>
        </row>
        <row r="1044">
          <cell r="A1044" t="str">
            <v>Gyöngyösfalu</v>
          </cell>
        </row>
        <row r="1045">
          <cell r="A1045" t="str">
            <v>Gyöngyöshalász</v>
          </cell>
        </row>
        <row r="1046">
          <cell r="A1046" t="str">
            <v>Gyöngyösmellék</v>
          </cell>
        </row>
        <row r="1047">
          <cell r="A1047" t="str">
            <v>Gyöngyösoroszi</v>
          </cell>
        </row>
        <row r="1048">
          <cell r="A1048" t="str">
            <v>Gyöngyöspata</v>
          </cell>
        </row>
        <row r="1049">
          <cell r="A1049" t="str">
            <v>Gyöngyössolymos</v>
          </cell>
        </row>
        <row r="1050">
          <cell r="A1050" t="str">
            <v>Gyöngyöstarján</v>
          </cell>
        </row>
        <row r="1051">
          <cell r="A1051" t="str">
            <v>Gyönk</v>
          </cell>
        </row>
        <row r="1052">
          <cell r="A1052" t="str">
            <v>Győr</v>
          </cell>
        </row>
        <row r="1053">
          <cell r="A1053" t="str">
            <v>Győrasszonyfa</v>
          </cell>
        </row>
        <row r="1054">
          <cell r="A1054" t="str">
            <v>Györe</v>
          </cell>
        </row>
        <row r="1055">
          <cell r="A1055" t="str">
            <v>Györgytarló</v>
          </cell>
        </row>
        <row r="1056">
          <cell r="A1056" t="str">
            <v>Györköny</v>
          </cell>
        </row>
        <row r="1057">
          <cell r="A1057" t="str">
            <v>Győrladamér</v>
          </cell>
        </row>
        <row r="1058">
          <cell r="A1058" t="str">
            <v>Győröcske</v>
          </cell>
        </row>
        <row r="1059">
          <cell r="A1059" t="str">
            <v>Győrság</v>
          </cell>
        </row>
        <row r="1060">
          <cell r="A1060" t="str">
            <v>Győrsövényház</v>
          </cell>
        </row>
        <row r="1061">
          <cell r="A1061" t="str">
            <v>Győrszemere</v>
          </cell>
        </row>
        <row r="1062">
          <cell r="A1062" t="str">
            <v>Győrtelek</v>
          </cell>
        </row>
        <row r="1063">
          <cell r="A1063" t="str">
            <v>Győrújbarát</v>
          </cell>
        </row>
        <row r="1064">
          <cell r="A1064" t="str">
            <v>Győrújfalu</v>
          </cell>
        </row>
        <row r="1065">
          <cell r="A1065" t="str">
            <v>Győrvár</v>
          </cell>
        </row>
        <row r="1066">
          <cell r="A1066" t="str">
            <v>Győrzámoly</v>
          </cell>
        </row>
        <row r="1067">
          <cell r="A1067" t="str">
            <v>Gyugy</v>
          </cell>
        </row>
        <row r="1068">
          <cell r="A1068" t="str">
            <v>Gyula</v>
          </cell>
        </row>
        <row r="1069">
          <cell r="A1069" t="str">
            <v>Gyulaháza</v>
          </cell>
        </row>
        <row r="1070">
          <cell r="A1070" t="str">
            <v>Gyulaj</v>
          </cell>
        </row>
        <row r="1071">
          <cell r="A1071" t="str">
            <v>Gyulakeszi</v>
          </cell>
        </row>
        <row r="1072">
          <cell r="A1072" t="str">
            <v>Gyúró</v>
          </cell>
        </row>
        <row r="1073">
          <cell r="A1073" t="str">
            <v>Gyügye</v>
          </cell>
        </row>
        <row r="1074">
          <cell r="A1074" t="str">
            <v>Gyüre</v>
          </cell>
        </row>
        <row r="1075">
          <cell r="A1075" t="str">
            <v>Gyűrűs</v>
          </cell>
        </row>
        <row r="1076">
          <cell r="A1076" t="str">
            <v>Hács</v>
          </cell>
        </row>
        <row r="1077">
          <cell r="A1077" t="str">
            <v>Hagyárosbörönd</v>
          </cell>
        </row>
        <row r="1078">
          <cell r="A1078" t="str">
            <v>Hahót</v>
          </cell>
        </row>
        <row r="1079">
          <cell r="A1079" t="str">
            <v>Hajdúbagos</v>
          </cell>
        </row>
        <row r="1080">
          <cell r="A1080" t="str">
            <v>Hajdúböszörmény</v>
          </cell>
        </row>
        <row r="1081">
          <cell r="A1081" t="str">
            <v>Hajdúdorog</v>
          </cell>
        </row>
        <row r="1082">
          <cell r="A1082" t="str">
            <v>Hajdúhadház</v>
          </cell>
        </row>
        <row r="1083">
          <cell r="A1083" t="str">
            <v>Hajdúnánás</v>
          </cell>
        </row>
        <row r="1084">
          <cell r="A1084" t="str">
            <v>Hajdúsámson</v>
          </cell>
        </row>
        <row r="1085">
          <cell r="A1085" t="str">
            <v>Hajdúszoboszló</v>
          </cell>
        </row>
        <row r="1086">
          <cell r="A1086" t="str">
            <v>Hajdúszovát</v>
          </cell>
        </row>
        <row r="1087">
          <cell r="A1087" t="str">
            <v>Hajmás</v>
          </cell>
        </row>
        <row r="1088">
          <cell r="A1088" t="str">
            <v>Hajmáskér</v>
          </cell>
        </row>
        <row r="1089">
          <cell r="A1089" t="str">
            <v>Hajós</v>
          </cell>
        </row>
        <row r="1090">
          <cell r="A1090" t="str">
            <v>Halastó</v>
          </cell>
        </row>
        <row r="1091">
          <cell r="A1091" t="str">
            <v>Halászi</v>
          </cell>
        </row>
        <row r="1092">
          <cell r="A1092" t="str">
            <v>Halásztelek</v>
          </cell>
        </row>
        <row r="1093">
          <cell r="A1093" t="str">
            <v>Halimba</v>
          </cell>
        </row>
        <row r="1094">
          <cell r="A1094" t="str">
            <v>Halmaj</v>
          </cell>
        </row>
        <row r="1095">
          <cell r="A1095" t="str">
            <v>Halmajugra</v>
          </cell>
        </row>
        <row r="1096">
          <cell r="A1096" t="str">
            <v>Halogy</v>
          </cell>
        </row>
        <row r="1097">
          <cell r="A1097" t="str">
            <v>Hangács</v>
          </cell>
        </row>
        <row r="1098">
          <cell r="A1098" t="str">
            <v>Hangony</v>
          </cell>
        </row>
        <row r="1099">
          <cell r="A1099" t="str">
            <v>Hantos</v>
          </cell>
        </row>
        <row r="1100">
          <cell r="A1100" t="str">
            <v>Harasztifalu</v>
          </cell>
        </row>
        <row r="1101">
          <cell r="A1101" t="str">
            <v>Harc</v>
          </cell>
        </row>
        <row r="1102">
          <cell r="A1102" t="str">
            <v>Harka</v>
          </cell>
        </row>
        <row r="1103">
          <cell r="A1103" t="str">
            <v>Harkakötöny</v>
          </cell>
        </row>
        <row r="1104">
          <cell r="A1104" t="str">
            <v>Harkány</v>
          </cell>
        </row>
        <row r="1105">
          <cell r="A1105" t="str">
            <v>Háromfa</v>
          </cell>
        </row>
        <row r="1106">
          <cell r="A1106" t="str">
            <v>Háromhuta</v>
          </cell>
        </row>
        <row r="1107">
          <cell r="A1107" t="str">
            <v>Harsány</v>
          </cell>
        </row>
        <row r="1108">
          <cell r="A1108" t="str">
            <v>Hárskút</v>
          </cell>
        </row>
        <row r="1109">
          <cell r="A1109" t="str">
            <v>Harta</v>
          </cell>
        </row>
        <row r="1110">
          <cell r="A1110" t="str">
            <v>Hásságy</v>
          </cell>
        </row>
        <row r="1111">
          <cell r="A1111" t="str">
            <v>Hatvan</v>
          </cell>
        </row>
        <row r="1112">
          <cell r="A1112" t="str">
            <v>Hédervár</v>
          </cell>
        </row>
        <row r="1113">
          <cell r="A1113" t="str">
            <v>Hedrehely</v>
          </cell>
        </row>
        <row r="1114">
          <cell r="A1114" t="str">
            <v>Hegyesd</v>
          </cell>
        </row>
        <row r="1115">
          <cell r="A1115" t="str">
            <v>Hegyeshalom</v>
          </cell>
        </row>
        <row r="1116">
          <cell r="A1116" t="str">
            <v>Hegyfalu</v>
          </cell>
        </row>
        <row r="1117">
          <cell r="A1117" t="str">
            <v>Hegyháthodász</v>
          </cell>
        </row>
        <row r="1118">
          <cell r="A1118" t="str">
            <v>Hegyhátmaróc</v>
          </cell>
        </row>
        <row r="1119">
          <cell r="A1119" t="str">
            <v>Hegyhátsál</v>
          </cell>
        </row>
        <row r="1120">
          <cell r="A1120" t="str">
            <v>Hegyhátszentjakab</v>
          </cell>
        </row>
        <row r="1121">
          <cell r="A1121" t="str">
            <v>Hegyhátszentmárton</v>
          </cell>
        </row>
        <row r="1122">
          <cell r="A1122" t="str">
            <v>Hegyhátszentpéter</v>
          </cell>
        </row>
        <row r="1123">
          <cell r="A1123" t="str">
            <v>Hegykő</v>
          </cell>
        </row>
        <row r="1124">
          <cell r="A1124" t="str">
            <v>Hegymagas</v>
          </cell>
        </row>
        <row r="1125">
          <cell r="A1125" t="str">
            <v>Hegymeg</v>
          </cell>
        </row>
        <row r="1126">
          <cell r="A1126" t="str">
            <v>Hegyszentmárton</v>
          </cell>
        </row>
        <row r="1127">
          <cell r="A1127" t="str">
            <v>Héhalom</v>
          </cell>
        </row>
        <row r="1128">
          <cell r="A1128" t="str">
            <v>Hejce</v>
          </cell>
        </row>
        <row r="1129">
          <cell r="A1129" t="str">
            <v>Hejőbába</v>
          </cell>
        </row>
        <row r="1130">
          <cell r="A1130" t="str">
            <v>Hejőkeresztúr</v>
          </cell>
        </row>
        <row r="1131">
          <cell r="A1131" t="str">
            <v>Hejőkürt</v>
          </cell>
        </row>
        <row r="1132">
          <cell r="A1132" t="str">
            <v>Hejőpapi</v>
          </cell>
        </row>
        <row r="1133">
          <cell r="A1133" t="str">
            <v>Hejőszalonta</v>
          </cell>
        </row>
        <row r="1134">
          <cell r="A1134" t="str">
            <v>Helesfa</v>
          </cell>
        </row>
        <row r="1135">
          <cell r="A1135" t="str">
            <v>Helvécia</v>
          </cell>
        </row>
        <row r="1136">
          <cell r="A1136" t="str">
            <v>Hencida</v>
          </cell>
        </row>
        <row r="1137">
          <cell r="A1137" t="str">
            <v>Hencse</v>
          </cell>
        </row>
        <row r="1138">
          <cell r="A1138" t="str">
            <v>Herceghalom</v>
          </cell>
        </row>
        <row r="1139">
          <cell r="A1139" t="str">
            <v>Hercegkút</v>
          </cell>
        </row>
        <row r="1140">
          <cell r="A1140" t="str">
            <v>Hercegszántó</v>
          </cell>
        </row>
        <row r="1141">
          <cell r="A1141" t="str">
            <v>Heréd</v>
          </cell>
        </row>
        <row r="1142">
          <cell r="A1142" t="str">
            <v>Héreg</v>
          </cell>
        </row>
        <row r="1143">
          <cell r="A1143" t="str">
            <v>Herencsény</v>
          </cell>
        </row>
        <row r="1144">
          <cell r="A1144" t="str">
            <v>Herend</v>
          </cell>
        </row>
        <row r="1145">
          <cell r="A1145" t="str">
            <v>Heresznye</v>
          </cell>
        </row>
        <row r="1146">
          <cell r="A1146" t="str">
            <v>Hermánszeg</v>
          </cell>
        </row>
        <row r="1147">
          <cell r="A1147" t="str">
            <v>Hernád</v>
          </cell>
        </row>
        <row r="1148">
          <cell r="A1148" t="str">
            <v>Hernádbűd</v>
          </cell>
        </row>
        <row r="1149">
          <cell r="A1149" t="str">
            <v>Hernádcéce</v>
          </cell>
        </row>
        <row r="1150">
          <cell r="A1150" t="str">
            <v>Hernádkak</v>
          </cell>
        </row>
        <row r="1151">
          <cell r="A1151" t="str">
            <v>Hernádkércs</v>
          </cell>
        </row>
        <row r="1152">
          <cell r="A1152" t="str">
            <v>Hernádnémeti</v>
          </cell>
        </row>
        <row r="1153">
          <cell r="A1153" t="str">
            <v>Hernádpetri</v>
          </cell>
        </row>
        <row r="1154">
          <cell r="A1154" t="str">
            <v>Hernádszentandrás</v>
          </cell>
        </row>
        <row r="1155">
          <cell r="A1155" t="str">
            <v>Hernádszurdok</v>
          </cell>
        </row>
        <row r="1156">
          <cell r="A1156" t="str">
            <v>Hernádvécse</v>
          </cell>
        </row>
        <row r="1157">
          <cell r="A1157" t="str">
            <v>Hernyék</v>
          </cell>
        </row>
        <row r="1158">
          <cell r="A1158" t="str">
            <v>Hét</v>
          </cell>
        </row>
        <row r="1159">
          <cell r="A1159" t="str">
            <v>Hetefejércse</v>
          </cell>
        </row>
        <row r="1160">
          <cell r="A1160" t="str">
            <v>Hetes</v>
          </cell>
        </row>
        <row r="1161">
          <cell r="A1161" t="str">
            <v>Hetvehely</v>
          </cell>
        </row>
        <row r="1162">
          <cell r="A1162" t="str">
            <v>Hetyefő</v>
          </cell>
        </row>
        <row r="1163">
          <cell r="A1163" t="str">
            <v>Heves</v>
          </cell>
        </row>
        <row r="1164">
          <cell r="A1164" t="str">
            <v>Hevesaranyos</v>
          </cell>
        </row>
        <row r="1165">
          <cell r="A1165" t="str">
            <v>Hevesvezekény</v>
          </cell>
        </row>
        <row r="1166">
          <cell r="A1166" t="str">
            <v>Hévíz</v>
          </cell>
        </row>
        <row r="1167">
          <cell r="A1167" t="str">
            <v>Hévízgyörk</v>
          </cell>
        </row>
        <row r="1168">
          <cell r="A1168" t="str">
            <v>Hidas</v>
          </cell>
        </row>
        <row r="1169">
          <cell r="A1169" t="str">
            <v>Hidasnémeti</v>
          </cell>
        </row>
        <row r="1170">
          <cell r="A1170" t="str">
            <v>Hidegkút</v>
          </cell>
        </row>
        <row r="1171">
          <cell r="A1171" t="str">
            <v>Hidegség</v>
          </cell>
        </row>
        <row r="1172">
          <cell r="A1172" t="str">
            <v>Hidvégardó</v>
          </cell>
        </row>
        <row r="1173">
          <cell r="A1173" t="str">
            <v>Himesháza</v>
          </cell>
        </row>
        <row r="1174">
          <cell r="A1174" t="str">
            <v>Himod</v>
          </cell>
        </row>
        <row r="1175">
          <cell r="A1175" t="str">
            <v>Hirics</v>
          </cell>
        </row>
        <row r="1176">
          <cell r="A1176" t="str">
            <v>Hobol</v>
          </cell>
        </row>
        <row r="1177">
          <cell r="A1177" t="str">
            <v>Hodász</v>
          </cell>
        </row>
        <row r="1178">
          <cell r="A1178" t="str">
            <v>Hódmezővásárhely</v>
          </cell>
        </row>
        <row r="1179">
          <cell r="A1179" t="str">
            <v>Hollád</v>
          </cell>
        </row>
        <row r="1180">
          <cell r="A1180" t="str">
            <v>Hollóháza</v>
          </cell>
        </row>
        <row r="1181">
          <cell r="A1181" t="str">
            <v>Hollókő</v>
          </cell>
        </row>
        <row r="1182">
          <cell r="A1182" t="str">
            <v>Homokbödöge</v>
          </cell>
        </row>
        <row r="1183">
          <cell r="A1183" t="str">
            <v>Homokkomárom</v>
          </cell>
        </row>
        <row r="1184">
          <cell r="A1184" t="str">
            <v>Homokmégy</v>
          </cell>
        </row>
        <row r="1185">
          <cell r="A1185" t="str">
            <v>Homokszentgyörgy</v>
          </cell>
        </row>
        <row r="1186">
          <cell r="A1186" t="str">
            <v>Homorúd</v>
          </cell>
        </row>
        <row r="1187">
          <cell r="A1187" t="str">
            <v>Homrogd</v>
          </cell>
        </row>
        <row r="1188">
          <cell r="A1188" t="str">
            <v>Hont</v>
          </cell>
        </row>
        <row r="1189">
          <cell r="A1189" t="str">
            <v>Horpács</v>
          </cell>
        </row>
        <row r="1190">
          <cell r="A1190" t="str">
            <v>Hort</v>
          </cell>
        </row>
        <row r="1191">
          <cell r="A1191" t="str">
            <v>Hortobágy</v>
          </cell>
        </row>
        <row r="1192">
          <cell r="A1192" t="str">
            <v>Horváthertelend</v>
          </cell>
        </row>
        <row r="1193">
          <cell r="A1193" t="str">
            <v>Horvátlövő</v>
          </cell>
        </row>
        <row r="1194">
          <cell r="A1194" t="str">
            <v>Horvátzsidány</v>
          </cell>
        </row>
        <row r="1195">
          <cell r="A1195" t="str">
            <v>Hosszúhetény</v>
          </cell>
        </row>
        <row r="1196">
          <cell r="A1196" t="str">
            <v>Hosszúpályi</v>
          </cell>
        </row>
        <row r="1197">
          <cell r="A1197" t="str">
            <v>Hosszúpereszteg</v>
          </cell>
        </row>
        <row r="1198">
          <cell r="A1198" t="str">
            <v>Hosszúvíz</v>
          </cell>
        </row>
        <row r="1199">
          <cell r="A1199" t="str">
            <v>Hosszúvölgy</v>
          </cell>
        </row>
        <row r="1200">
          <cell r="A1200" t="str">
            <v>Hosztót</v>
          </cell>
        </row>
        <row r="1201">
          <cell r="A1201" t="str">
            <v>Hottó</v>
          </cell>
        </row>
        <row r="1202">
          <cell r="A1202" t="str">
            <v>Hőgyész</v>
          </cell>
        </row>
        <row r="1203">
          <cell r="A1203" t="str">
            <v>Hövej</v>
          </cell>
        </row>
        <row r="1204">
          <cell r="A1204" t="str">
            <v>Hugyag</v>
          </cell>
        </row>
        <row r="1205">
          <cell r="A1205" t="str">
            <v>Hunya</v>
          </cell>
        </row>
        <row r="1206">
          <cell r="A1206" t="str">
            <v>Hunyadfalva</v>
          </cell>
        </row>
        <row r="1207">
          <cell r="A1207" t="str">
            <v>Husztót</v>
          </cell>
        </row>
        <row r="1208">
          <cell r="A1208" t="str">
            <v>Ibafa</v>
          </cell>
        </row>
        <row r="1209">
          <cell r="A1209" t="str">
            <v>Iborfia</v>
          </cell>
        </row>
        <row r="1210">
          <cell r="A1210" t="str">
            <v>Ibrány</v>
          </cell>
        </row>
        <row r="1211">
          <cell r="A1211" t="str">
            <v>Igal</v>
          </cell>
        </row>
        <row r="1212">
          <cell r="A1212" t="str">
            <v>Igar</v>
          </cell>
        </row>
        <row r="1213">
          <cell r="A1213" t="str">
            <v>Igrici</v>
          </cell>
        </row>
        <row r="1214">
          <cell r="A1214" t="str">
            <v>Iharos</v>
          </cell>
        </row>
        <row r="1215">
          <cell r="A1215" t="str">
            <v>Iharosberény</v>
          </cell>
        </row>
        <row r="1216">
          <cell r="A1216" t="str">
            <v>Ikervár</v>
          </cell>
        </row>
        <row r="1217">
          <cell r="A1217" t="str">
            <v>Iklad</v>
          </cell>
        </row>
        <row r="1218">
          <cell r="A1218" t="str">
            <v>Iklanberény</v>
          </cell>
        </row>
        <row r="1219">
          <cell r="A1219" t="str">
            <v>Iklódbördőce</v>
          </cell>
        </row>
        <row r="1220">
          <cell r="A1220" t="str">
            <v>Ikrény</v>
          </cell>
        </row>
        <row r="1221">
          <cell r="A1221" t="str">
            <v>Iliny</v>
          </cell>
        </row>
        <row r="1222">
          <cell r="A1222" t="str">
            <v>Ilk</v>
          </cell>
        </row>
        <row r="1223">
          <cell r="A1223" t="str">
            <v>Illocska</v>
          </cell>
        </row>
        <row r="1224">
          <cell r="A1224" t="str">
            <v>Imola</v>
          </cell>
        </row>
        <row r="1225">
          <cell r="A1225" t="str">
            <v>Imrehegy</v>
          </cell>
        </row>
        <row r="1226">
          <cell r="A1226" t="str">
            <v>Ináncs</v>
          </cell>
        </row>
        <row r="1227">
          <cell r="A1227" t="str">
            <v>Inárcs</v>
          </cell>
        </row>
        <row r="1228">
          <cell r="A1228" t="str">
            <v>Inke</v>
          </cell>
        </row>
        <row r="1229">
          <cell r="A1229" t="str">
            <v>Ipacsfa</v>
          </cell>
        </row>
        <row r="1230">
          <cell r="A1230" t="str">
            <v>Ipolydamásd</v>
          </cell>
        </row>
        <row r="1231">
          <cell r="A1231" t="str">
            <v>Ipolyszög</v>
          </cell>
        </row>
        <row r="1232">
          <cell r="A1232" t="str">
            <v>Ipolytarnóc</v>
          </cell>
        </row>
        <row r="1233">
          <cell r="A1233" t="str">
            <v>Ipolytölgyes</v>
          </cell>
        </row>
        <row r="1234">
          <cell r="A1234" t="str">
            <v>Ipolyvece</v>
          </cell>
        </row>
        <row r="1235">
          <cell r="A1235" t="str">
            <v>Iregszemcse</v>
          </cell>
        </row>
        <row r="1236">
          <cell r="A1236" t="str">
            <v>Irota</v>
          </cell>
        </row>
        <row r="1237">
          <cell r="A1237" t="str">
            <v>Isaszeg</v>
          </cell>
        </row>
        <row r="1238">
          <cell r="A1238" t="str">
            <v>Ispánk</v>
          </cell>
        </row>
        <row r="1239">
          <cell r="A1239" t="str">
            <v>Istenmezeje</v>
          </cell>
        </row>
        <row r="1240">
          <cell r="A1240" t="str">
            <v>Istvándi</v>
          </cell>
        </row>
        <row r="1241">
          <cell r="A1241" t="str">
            <v>Iszkaszentgyörgy</v>
          </cell>
        </row>
        <row r="1242">
          <cell r="A1242" t="str">
            <v>Iszkáz</v>
          </cell>
        </row>
        <row r="1243">
          <cell r="A1243" t="str">
            <v>Isztimér</v>
          </cell>
        </row>
        <row r="1244">
          <cell r="A1244" t="str">
            <v>Ivád</v>
          </cell>
        </row>
        <row r="1245">
          <cell r="A1245" t="str">
            <v>Iván</v>
          </cell>
        </row>
        <row r="1246">
          <cell r="A1246" t="str">
            <v>Ivánbattyán</v>
          </cell>
        </row>
        <row r="1247">
          <cell r="A1247" t="str">
            <v>Ivánc</v>
          </cell>
        </row>
        <row r="1248">
          <cell r="A1248" t="str">
            <v>Iváncsa</v>
          </cell>
        </row>
        <row r="1249">
          <cell r="A1249" t="str">
            <v>Ivándárda</v>
          </cell>
        </row>
        <row r="1250">
          <cell r="A1250" t="str">
            <v>Izmény</v>
          </cell>
        </row>
        <row r="1251">
          <cell r="A1251" t="str">
            <v>Izsák</v>
          </cell>
        </row>
        <row r="1252">
          <cell r="A1252" t="str">
            <v>Izsófalva</v>
          </cell>
        </row>
        <row r="1253">
          <cell r="A1253" t="str">
            <v>Jágónak</v>
          </cell>
        </row>
        <row r="1254">
          <cell r="A1254" t="str">
            <v>Ják</v>
          </cell>
        </row>
        <row r="1255">
          <cell r="A1255" t="str">
            <v>Jakabszállás</v>
          </cell>
        </row>
        <row r="1256">
          <cell r="A1256" t="str">
            <v>Jákfa</v>
          </cell>
        </row>
        <row r="1257">
          <cell r="A1257" t="str">
            <v>Jákfalva</v>
          </cell>
        </row>
        <row r="1258">
          <cell r="A1258" t="str">
            <v>Jákó</v>
          </cell>
        </row>
        <row r="1259">
          <cell r="A1259" t="str">
            <v>Jánd</v>
          </cell>
        </row>
        <row r="1260">
          <cell r="A1260" t="str">
            <v>Jánkmajtis</v>
          </cell>
        </row>
        <row r="1261">
          <cell r="A1261" t="str">
            <v>Jánoshalma</v>
          </cell>
        </row>
        <row r="1262">
          <cell r="A1262" t="str">
            <v>Jánosháza</v>
          </cell>
        </row>
        <row r="1263">
          <cell r="A1263" t="str">
            <v>Jánoshida</v>
          </cell>
        </row>
        <row r="1264">
          <cell r="A1264" t="str">
            <v>Jánossomorja</v>
          </cell>
        </row>
        <row r="1265">
          <cell r="A1265" t="str">
            <v>Járdánháza</v>
          </cell>
        </row>
        <row r="1266">
          <cell r="A1266" t="str">
            <v>Jármi</v>
          </cell>
        </row>
        <row r="1267">
          <cell r="A1267" t="str">
            <v>Jásd</v>
          </cell>
        </row>
        <row r="1268">
          <cell r="A1268" t="str">
            <v>Jászágó</v>
          </cell>
        </row>
        <row r="1269">
          <cell r="A1269" t="str">
            <v>Jászalsószentgyörgy</v>
          </cell>
        </row>
        <row r="1270">
          <cell r="A1270" t="str">
            <v>Jászapáti</v>
          </cell>
        </row>
        <row r="1271">
          <cell r="A1271" t="str">
            <v>Jászárokszállás</v>
          </cell>
        </row>
        <row r="1272">
          <cell r="A1272" t="str">
            <v>Jászberény</v>
          </cell>
        </row>
        <row r="1273">
          <cell r="A1273" t="str">
            <v>Jászboldogháza</v>
          </cell>
        </row>
        <row r="1274">
          <cell r="A1274" t="str">
            <v>Jászdózsa</v>
          </cell>
        </row>
        <row r="1275">
          <cell r="A1275" t="str">
            <v>Jászfelsőszentgyörgy</v>
          </cell>
        </row>
        <row r="1276">
          <cell r="A1276" t="str">
            <v>Jászfényszaru</v>
          </cell>
        </row>
        <row r="1277">
          <cell r="A1277" t="str">
            <v>Jászivány</v>
          </cell>
        </row>
        <row r="1278">
          <cell r="A1278" t="str">
            <v>Jászjákóhalma</v>
          </cell>
        </row>
        <row r="1279">
          <cell r="A1279" t="str">
            <v>Jászkarajenő</v>
          </cell>
        </row>
        <row r="1280">
          <cell r="A1280" t="str">
            <v>Jászkisér</v>
          </cell>
        </row>
        <row r="1281">
          <cell r="A1281" t="str">
            <v>Jászladány</v>
          </cell>
        </row>
        <row r="1282">
          <cell r="A1282" t="str">
            <v>Jászszentandrás</v>
          </cell>
        </row>
        <row r="1283">
          <cell r="A1283" t="str">
            <v>Jászszentlászló</v>
          </cell>
        </row>
        <row r="1284">
          <cell r="A1284" t="str">
            <v>Jásztelek</v>
          </cell>
        </row>
        <row r="1285">
          <cell r="A1285" t="str">
            <v>Jéke</v>
          </cell>
        </row>
        <row r="1286">
          <cell r="A1286" t="str">
            <v>Jenő</v>
          </cell>
        </row>
        <row r="1287">
          <cell r="A1287" t="str">
            <v>Jobaháza</v>
          </cell>
        </row>
        <row r="1288">
          <cell r="A1288" t="str">
            <v>Jobbágyi</v>
          </cell>
        </row>
        <row r="1289">
          <cell r="A1289" t="str">
            <v>Jósvafő</v>
          </cell>
        </row>
        <row r="1290">
          <cell r="A1290" t="str">
            <v>Juta</v>
          </cell>
        </row>
        <row r="1291">
          <cell r="A1291" t="str">
            <v>Kaba</v>
          </cell>
        </row>
        <row r="1292">
          <cell r="A1292" t="str">
            <v>Kacorlak</v>
          </cell>
        </row>
        <row r="1293">
          <cell r="A1293" t="str">
            <v>Kács</v>
          </cell>
        </row>
        <row r="1294">
          <cell r="A1294" t="str">
            <v>Kacsóta</v>
          </cell>
        </row>
        <row r="1295">
          <cell r="A1295" t="str">
            <v>Kadarkút</v>
          </cell>
        </row>
        <row r="1296">
          <cell r="A1296" t="str">
            <v>Kajárpéc</v>
          </cell>
        </row>
        <row r="1297">
          <cell r="A1297" t="str">
            <v>Kajászó</v>
          </cell>
        </row>
        <row r="1298">
          <cell r="A1298" t="str">
            <v>Kajdacs</v>
          </cell>
        </row>
        <row r="1299">
          <cell r="A1299" t="str">
            <v>Kakasd</v>
          </cell>
        </row>
        <row r="1300">
          <cell r="A1300" t="str">
            <v>Kákics</v>
          </cell>
        </row>
        <row r="1301">
          <cell r="A1301" t="str">
            <v>Kakucs</v>
          </cell>
        </row>
        <row r="1302">
          <cell r="A1302" t="str">
            <v>Kál</v>
          </cell>
        </row>
        <row r="1303">
          <cell r="A1303" t="str">
            <v>Kalaznó</v>
          </cell>
        </row>
        <row r="1304">
          <cell r="A1304" t="str">
            <v>Káld</v>
          </cell>
        </row>
        <row r="1305">
          <cell r="A1305" t="str">
            <v>Kálló</v>
          </cell>
        </row>
        <row r="1306">
          <cell r="A1306" t="str">
            <v>Kallósd</v>
          </cell>
        </row>
        <row r="1307">
          <cell r="A1307" t="str">
            <v>Kállósemjén</v>
          </cell>
        </row>
        <row r="1308">
          <cell r="A1308" t="str">
            <v>Kálmáncsa</v>
          </cell>
        </row>
        <row r="1309">
          <cell r="A1309" t="str">
            <v>Kálmánháza</v>
          </cell>
        </row>
        <row r="1310">
          <cell r="A1310" t="str">
            <v>Kálócfa</v>
          </cell>
        </row>
        <row r="1311">
          <cell r="A1311" t="str">
            <v>Kalocsa</v>
          </cell>
        </row>
        <row r="1312">
          <cell r="A1312" t="str">
            <v>Káloz</v>
          </cell>
        </row>
        <row r="1313">
          <cell r="A1313" t="str">
            <v>Kám</v>
          </cell>
        </row>
        <row r="1314">
          <cell r="A1314" t="str">
            <v>Kamond</v>
          </cell>
        </row>
        <row r="1315">
          <cell r="A1315" t="str">
            <v>Kamut</v>
          </cell>
        </row>
        <row r="1316">
          <cell r="A1316" t="str">
            <v>Kánó</v>
          </cell>
        </row>
        <row r="1317">
          <cell r="A1317" t="str">
            <v>Kántorjánosi</v>
          </cell>
        </row>
        <row r="1318">
          <cell r="A1318" t="str">
            <v>Kány</v>
          </cell>
        </row>
        <row r="1319">
          <cell r="A1319" t="str">
            <v>Kánya</v>
          </cell>
        </row>
        <row r="1320">
          <cell r="A1320" t="str">
            <v>Kányavár</v>
          </cell>
        </row>
        <row r="1321">
          <cell r="A1321" t="str">
            <v>Kapolcs</v>
          </cell>
        </row>
        <row r="1322">
          <cell r="A1322" t="str">
            <v>Kápolna</v>
          </cell>
        </row>
        <row r="1323">
          <cell r="A1323" t="str">
            <v>Kápolnásnyék</v>
          </cell>
        </row>
        <row r="1324">
          <cell r="A1324" t="str">
            <v>Kapoly</v>
          </cell>
        </row>
        <row r="1325">
          <cell r="A1325" t="str">
            <v>Kaposfő</v>
          </cell>
        </row>
        <row r="1326">
          <cell r="A1326" t="str">
            <v>Kaposgyarmat</v>
          </cell>
        </row>
        <row r="1327">
          <cell r="A1327" t="str">
            <v>Kaposhomok</v>
          </cell>
        </row>
        <row r="1328">
          <cell r="A1328" t="str">
            <v>Kaposkeresztúr</v>
          </cell>
        </row>
        <row r="1329">
          <cell r="A1329" t="str">
            <v>Kaposmérő</v>
          </cell>
        </row>
        <row r="1330">
          <cell r="A1330" t="str">
            <v>Kapospula</v>
          </cell>
        </row>
        <row r="1331">
          <cell r="A1331" t="str">
            <v>Kaposújlak</v>
          </cell>
        </row>
        <row r="1332">
          <cell r="A1332" t="str">
            <v>Kaposvár</v>
          </cell>
        </row>
        <row r="1333">
          <cell r="A1333" t="str">
            <v>Kaposszekcső</v>
          </cell>
        </row>
        <row r="1334">
          <cell r="A1334" t="str">
            <v>Kaposszerdahely</v>
          </cell>
        </row>
        <row r="1335">
          <cell r="A1335" t="str">
            <v>Káptalanfa</v>
          </cell>
        </row>
        <row r="1336">
          <cell r="A1336" t="str">
            <v>Káptalantóti</v>
          </cell>
        </row>
        <row r="1337">
          <cell r="A1337" t="str">
            <v>Kapuvár</v>
          </cell>
        </row>
        <row r="1338">
          <cell r="A1338" t="str">
            <v>Kára</v>
          </cell>
        </row>
        <row r="1339">
          <cell r="A1339" t="str">
            <v>Karácsond</v>
          </cell>
        </row>
        <row r="1340">
          <cell r="A1340" t="str">
            <v>Karád</v>
          </cell>
        </row>
        <row r="1341">
          <cell r="A1341" t="str">
            <v>Karakó</v>
          </cell>
        </row>
        <row r="1342">
          <cell r="A1342" t="str">
            <v>Karakószörcsök</v>
          </cell>
        </row>
        <row r="1343">
          <cell r="A1343" t="str">
            <v>Karancsalja</v>
          </cell>
        </row>
        <row r="1344">
          <cell r="A1344" t="str">
            <v>Karancsberény</v>
          </cell>
        </row>
        <row r="1345">
          <cell r="A1345" t="str">
            <v>Karancskeszi</v>
          </cell>
        </row>
        <row r="1346">
          <cell r="A1346" t="str">
            <v>Karancslapujtő</v>
          </cell>
        </row>
        <row r="1347">
          <cell r="A1347" t="str">
            <v>Karancsság</v>
          </cell>
        </row>
        <row r="1348">
          <cell r="A1348" t="str">
            <v>Kárász</v>
          </cell>
        </row>
        <row r="1349">
          <cell r="A1349" t="str">
            <v>Karcag</v>
          </cell>
        </row>
        <row r="1350">
          <cell r="A1350" t="str">
            <v>Karcsa</v>
          </cell>
        </row>
        <row r="1351">
          <cell r="A1351" t="str">
            <v>Kardos</v>
          </cell>
        </row>
        <row r="1352">
          <cell r="A1352" t="str">
            <v>Kardoskút</v>
          </cell>
        </row>
        <row r="1353">
          <cell r="A1353" t="str">
            <v>Karmacs</v>
          </cell>
        </row>
        <row r="1354">
          <cell r="A1354" t="str">
            <v>Károlyháza</v>
          </cell>
        </row>
        <row r="1355">
          <cell r="A1355" t="str">
            <v>Karos</v>
          </cell>
        </row>
        <row r="1356">
          <cell r="A1356" t="str">
            <v>Kartal</v>
          </cell>
        </row>
        <row r="1357">
          <cell r="A1357" t="str">
            <v>Kásád</v>
          </cell>
        </row>
        <row r="1358">
          <cell r="A1358" t="str">
            <v>Kaskantyú</v>
          </cell>
        </row>
        <row r="1359">
          <cell r="A1359" t="str">
            <v>Kastélyosdombó</v>
          </cell>
        </row>
        <row r="1360">
          <cell r="A1360" t="str">
            <v>Kaszaper</v>
          </cell>
        </row>
        <row r="1361">
          <cell r="A1361" t="str">
            <v>Kaszó</v>
          </cell>
        </row>
        <row r="1362">
          <cell r="A1362" t="str">
            <v>Katádfa</v>
          </cell>
        </row>
        <row r="1363">
          <cell r="A1363" t="str">
            <v>Katafa</v>
          </cell>
        </row>
        <row r="1364">
          <cell r="A1364" t="str">
            <v>Kátoly</v>
          </cell>
        </row>
        <row r="1365">
          <cell r="A1365" t="str">
            <v>Katymár</v>
          </cell>
        </row>
        <row r="1366">
          <cell r="A1366" t="str">
            <v>Káva</v>
          </cell>
        </row>
        <row r="1367">
          <cell r="A1367" t="str">
            <v>Kávás</v>
          </cell>
        </row>
        <row r="1368">
          <cell r="A1368" t="str">
            <v>Kazár</v>
          </cell>
        </row>
        <row r="1369">
          <cell r="A1369" t="str">
            <v>Kazincbarcika</v>
          </cell>
        </row>
        <row r="1370">
          <cell r="A1370" t="str">
            <v>Kázsmárk</v>
          </cell>
        </row>
        <row r="1371">
          <cell r="A1371" t="str">
            <v>Kazsok</v>
          </cell>
        </row>
        <row r="1372">
          <cell r="A1372" t="str">
            <v>Kecel</v>
          </cell>
        </row>
        <row r="1373">
          <cell r="A1373" t="str">
            <v>Kecskéd</v>
          </cell>
        </row>
        <row r="1374">
          <cell r="A1374" t="str">
            <v>Kecskemét</v>
          </cell>
        </row>
        <row r="1375">
          <cell r="A1375" t="str">
            <v>Kehidakustány</v>
          </cell>
        </row>
        <row r="1376">
          <cell r="A1376" t="str">
            <v>Kék</v>
          </cell>
        </row>
        <row r="1377">
          <cell r="A1377" t="str">
            <v>Kékcse</v>
          </cell>
        </row>
        <row r="1378">
          <cell r="A1378" t="str">
            <v>Kéked</v>
          </cell>
        </row>
        <row r="1379">
          <cell r="A1379" t="str">
            <v>Kékesd</v>
          </cell>
        </row>
        <row r="1380">
          <cell r="A1380" t="str">
            <v>Kékkút</v>
          </cell>
        </row>
        <row r="1381">
          <cell r="A1381" t="str">
            <v>Kelebia</v>
          </cell>
        </row>
        <row r="1382">
          <cell r="A1382" t="str">
            <v>Keléd</v>
          </cell>
        </row>
        <row r="1383">
          <cell r="A1383" t="str">
            <v>Kelemér</v>
          </cell>
        </row>
        <row r="1384">
          <cell r="A1384" t="str">
            <v>Kéleshalom</v>
          </cell>
        </row>
        <row r="1385">
          <cell r="A1385" t="str">
            <v>Kelevíz</v>
          </cell>
        </row>
        <row r="1386">
          <cell r="A1386" t="str">
            <v>Kemecse</v>
          </cell>
        </row>
        <row r="1387">
          <cell r="A1387" t="str">
            <v>Kemence</v>
          </cell>
        </row>
        <row r="1388">
          <cell r="A1388" t="str">
            <v>Kemendollár</v>
          </cell>
        </row>
        <row r="1389">
          <cell r="A1389" t="str">
            <v>Kemeneshőgyész</v>
          </cell>
        </row>
        <row r="1390">
          <cell r="A1390" t="str">
            <v>Kemeneskápolna</v>
          </cell>
        </row>
        <row r="1391">
          <cell r="A1391" t="str">
            <v>Kemenesmagasi</v>
          </cell>
        </row>
        <row r="1392">
          <cell r="A1392" t="str">
            <v>Kemenesmihályfa</v>
          </cell>
        </row>
        <row r="1393">
          <cell r="A1393" t="str">
            <v>Kemenespálfa</v>
          </cell>
        </row>
        <row r="1394">
          <cell r="A1394" t="str">
            <v>Kemenessömjén</v>
          </cell>
        </row>
        <row r="1395">
          <cell r="A1395" t="str">
            <v>Kemenesszentmárton</v>
          </cell>
        </row>
        <row r="1396">
          <cell r="A1396" t="str">
            <v>Kemenesszentpéter</v>
          </cell>
        </row>
        <row r="1397">
          <cell r="A1397" t="str">
            <v>Keménfa</v>
          </cell>
        </row>
        <row r="1398">
          <cell r="A1398" t="str">
            <v>Kémes</v>
          </cell>
        </row>
        <row r="1399">
          <cell r="A1399" t="str">
            <v>Kemestaródfa</v>
          </cell>
        </row>
        <row r="1400">
          <cell r="A1400" t="str">
            <v>Kemse</v>
          </cell>
        </row>
        <row r="1401">
          <cell r="A1401" t="str">
            <v>Kenderes</v>
          </cell>
        </row>
        <row r="1402">
          <cell r="A1402" t="str">
            <v>Kenéz</v>
          </cell>
        </row>
        <row r="1403">
          <cell r="A1403" t="str">
            <v>Kenézlő</v>
          </cell>
        </row>
        <row r="1404">
          <cell r="A1404" t="str">
            <v>Kengyel</v>
          </cell>
        </row>
        <row r="1405">
          <cell r="A1405" t="str">
            <v>Kenyeri</v>
          </cell>
        </row>
        <row r="1406">
          <cell r="A1406" t="str">
            <v>Kercaszomor</v>
          </cell>
        </row>
        <row r="1407">
          <cell r="A1407" t="str">
            <v>Kercseliget</v>
          </cell>
        </row>
        <row r="1408">
          <cell r="A1408" t="str">
            <v>Kerecsend</v>
          </cell>
        </row>
        <row r="1409">
          <cell r="A1409" t="str">
            <v>Kerecseny</v>
          </cell>
        </row>
        <row r="1410">
          <cell r="A1410" t="str">
            <v>Kerekegyháza</v>
          </cell>
        </row>
        <row r="1411">
          <cell r="A1411" t="str">
            <v>Kerekharaszt</v>
          </cell>
        </row>
        <row r="1412">
          <cell r="A1412" t="str">
            <v>Kereki</v>
          </cell>
        </row>
        <row r="1413">
          <cell r="A1413" t="str">
            <v>Kerékteleki</v>
          </cell>
        </row>
        <row r="1414">
          <cell r="A1414" t="str">
            <v>Kerepes</v>
          </cell>
        </row>
        <row r="1415">
          <cell r="A1415" t="str">
            <v>Keresztéte</v>
          </cell>
        </row>
        <row r="1416">
          <cell r="A1416" t="str">
            <v>Kerkabarabás</v>
          </cell>
        </row>
        <row r="1417">
          <cell r="A1417" t="str">
            <v>Kerkafalva</v>
          </cell>
        </row>
        <row r="1418">
          <cell r="A1418" t="str">
            <v>Kerkakutas</v>
          </cell>
        </row>
        <row r="1419">
          <cell r="A1419" t="str">
            <v>Kerkáskápolna</v>
          </cell>
        </row>
        <row r="1420">
          <cell r="A1420" t="str">
            <v>Kerkaszentkirály</v>
          </cell>
        </row>
        <row r="1421">
          <cell r="A1421" t="str">
            <v>Kerkateskánd</v>
          </cell>
        </row>
        <row r="1422">
          <cell r="A1422" t="str">
            <v>Kérsemjén</v>
          </cell>
        </row>
        <row r="1423">
          <cell r="A1423" t="str">
            <v>Kerta</v>
          </cell>
        </row>
        <row r="1424">
          <cell r="A1424" t="str">
            <v>Kertészsziget</v>
          </cell>
        </row>
        <row r="1425">
          <cell r="A1425" t="str">
            <v>Keszeg</v>
          </cell>
        </row>
        <row r="1426">
          <cell r="A1426" t="str">
            <v>Kesznyéten</v>
          </cell>
        </row>
        <row r="1427">
          <cell r="A1427" t="str">
            <v>Keszőhidegkút</v>
          </cell>
        </row>
        <row r="1428">
          <cell r="A1428" t="str">
            <v>Keszthely</v>
          </cell>
        </row>
        <row r="1429">
          <cell r="A1429" t="str">
            <v>Kesztölc</v>
          </cell>
        </row>
        <row r="1430">
          <cell r="A1430" t="str">
            <v>Keszü</v>
          </cell>
        </row>
        <row r="1431">
          <cell r="A1431" t="str">
            <v>Kétbodony</v>
          </cell>
        </row>
        <row r="1432">
          <cell r="A1432" t="str">
            <v>Kétegyháza</v>
          </cell>
        </row>
        <row r="1433">
          <cell r="A1433" t="str">
            <v>Kéthely</v>
          </cell>
        </row>
        <row r="1434">
          <cell r="A1434" t="str">
            <v>Kétpó</v>
          </cell>
        </row>
        <row r="1435">
          <cell r="A1435" t="str">
            <v>Kétsoprony</v>
          </cell>
        </row>
        <row r="1436">
          <cell r="A1436" t="str">
            <v>Kétújfalu</v>
          </cell>
        </row>
        <row r="1437">
          <cell r="A1437" t="str">
            <v>Kétvölgy</v>
          </cell>
        </row>
        <row r="1438">
          <cell r="A1438" t="str">
            <v>Kéty</v>
          </cell>
        </row>
        <row r="1439">
          <cell r="A1439" t="str">
            <v>Kevermes</v>
          </cell>
        </row>
        <row r="1440">
          <cell r="A1440" t="str">
            <v>Kilimán</v>
          </cell>
        </row>
        <row r="1441">
          <cell r="A1441" t="str">
            <v>Kimle</v>
          </cell>
        </row>
        <row r="1442">
          <cell r="A1442" t="str">
            <v>Kincsesbánya</v>
          </cell>
        </row>
        <row r="1443">
          <cell r="A1443" t="str">
            <v>Királd</v>
          </cell>
        </row>
        <row r="1444">
          <cell r="A1444" t="str">
            <v>Királyegyháza</v>
          </cell>
        </row>
        <row r="1445">
          <cell r="A1445" t="str">
            <v>Királyhegyes</v>
          </cell>
        </row>
        <row r="1446">
          <cell r="A1446" t="str">
            <v>Királyszentistván</v>
          </cell>
        </row>
        <row r="1447">
          <cell r="A1447" t="str">
            <v>Kisapáti</v>
          </cell>
        </row>
        <row r="1448">
          <cell r="A1448" t="str">
            <v>Kisapostag</v>
          </cell>
        </row>
        <row r="1449">
          <cell r="A1449" t="str">
            <v>Kisar</v>
          </cell>
        </row>
        <row r="1450">
          <cell r="A1450" t="str">
            <v>Kisasszond</v>
          </cell>
        </row>
        <row r="1451">
          <cell r="A1451" t="str">
            <v>Kisasszonyfa</v>
          </cell>
        </row>
        <row r="1452">
          <cell r="A1452" t="str">
            <v>Kisbabot</v>
          </cell>
        </row>
        <row r="1453">
          <cell r="A1453" t="str">
            <v>Kisbágyon</v>
          </cell>
        </row>
        <row r="1454">
          <cell r="A1454" t="str">
            <v>Kisbajcs</v>
          </cell>
        </row>
        <row r="1455">
          <cell r="A1455" t="str">
            <v>Kisbajom</v>
          </cell>
        </row>
        <row r="1456">
          <cell r="A1456" t="str">
            <v>Kisbárapáti</v>
          </cell>
        </row>
        <row r="1457">
          <cell r="A1457" t="str">
            <v>Kisbárkány</v>
          </cell>
        </row>
        <row r="1458">
          <cell r="A1458" t="str">
            <v>Kisbér</v>
          </cell>
        </row>
        <row r="1459">
          <cell r="A1459" t="str">
            <v>Kisberény</v>
          </cell>
        </row>
        <row r="1460">
          <cell r="A1460" t="str">
            <v>Kisberzseny</v>
          </cell>
        </row>
        <row r="1461">
          <cell r="A1461" t="str">
            <v>Kisbeszterce</v>
          </cell>
        </row>
        <row r="1462">
          <cell r="A1462" t="str">
            <v>Kisbodak</v>
          </cell>
        </row>
        <row r="1463">
          <cell r="A1463" t="str">
            <v>Kisbucsa</v>
          </cell>
        </row>
        <row r="1464">
          <cell r="A1464" t="str">
            <v>Kisbudmér</v>
          </cell>
        </row>
        <row r="1465">
          <cell r="A1465" t="str">
            <v>Kiscsécs</v>
          </cell>
        </row>
        <row r="1466">
          <cell r="A1466" t="str">
            <v>Kiscsehi</v>
          </cell>
        </row>
        <row r="1467">
          <cell r="A1467" t="str">
            <v>Kiscsősz</v>
          </cell>
        </row>
        <row r="1468">
          <cell r="A1468" t="str">
            <v>Kisdér</v>
          </cell>
        </row>
        <row r="1469">
          <cell r="A1469" t="str">
            <v>Kisdobsza</v>
          </cell>
        </row>
        <row r="1470">
          <cell r="A1470" t="str">
            <v>Kisdombegyház</v>
          </cell>
        </row>
        <row r="1471">
          <cell r="A1471" t="str">
            <v>Kisdorog</v>
          </cell>
        </row>
        <row r="1472">
          <cell r="A1472" t="str">
            <v>Kisecset</v>
          </cell>
        </row>
        <row r="1473">
          <cell r="A1473" t="str">
            <v>Kisfalud</v>
          </cell>
        </row>
        <row r="1474">
          <cell r="A1474" t="str">
            <v>Kisfüzes</v>
          </cell>
        </row>
        <row r="1475">
          <cell r="A1475" t="str">
            <v>Kisgörbő</v>
          </cell>
        </row>
        <row r="1476">
          <cell r="A1476" t="str">
            <v>Kisgyalán</v>
          </cell>
        </row>
        <row r="1477">
          <cell r="A1477" t="str">
            <v>Kisgyőr</v>
          </cell>
        </row>
        <row r="1478">
          <cell r="A1478" t="str">
            <v>Kishajmás</v>
          </cell>
        </row>
        <row r="1479">
          <cell r="A1479" t="str">
            <v>Kisharsány</v>
          </cell>
        </row>
        <row r="1480">
          <cell r="A1480" t="str">
            <v>Kishartyán</v>
          </cell>
        </row>
        <row r="1481">
          <cell r="A1481" t="str">
            <v>Kisherend</v>
          </cell>
        </row>
        <row r="1482">
          <cell r="A1482" t="str">
            <v>Kishódos</v>
          </cell>
        </row>
        <row r="1483">
          <cell r="A1483" t="str">
            <v>Kishuta</v>
          </cell>
        </row>
        <row r="1484">
          <cell r="A1484" t="str">
            <v>Kisigmánd</v>
          </cell>
        </row>
        <row r="1485">
          <cell r="A1485" t="str">
            <v>Kisjakabfalva</v>
          </cell>
        </row>
        <row r="1486">
          <cell r="A1486" t="str">
            <v>Kiskassa</v>
          </cell>
        </row>
        <row r="1487">
          <cell r="A1487" t="str">
            <v>Kiskinizs</v>
          </cell>
        </row>
        <row r="1488">
          <cell r="A1488" t="str">
            <v>Kiskorpád</v>
          </cell>
        </row>
        <row r="1489">
          <cell r="A1489" t="str">
            <v>Kisköre</v>
          </cell>
        </row>
        <row r="1490">
          <cell r="A1490" t="str">
            <v>Kiskőrös</v>
          </cell>
        </row>
        <row r="1491">
          <cell r="A1491" t="str">
            <v>Kiskunfélegyháza</v>
          </cell>
        </row>
        <row r="1492">
          <cell r="A1492" t="str">
            <v>Kiskunhalas</v>
          </cell>
        </row>
        <row r="1493">
          <cell r="A1493" t="str">
            <v>Kiskunlacháza</v>
          </cell>
        </row>
        <row r="1494">
          <cell r="A1494" t="str">
            <v>Kiskunmajsa</v>
          </cell>
        </row>
        <row r="1495">
          <cell r="A1495" t="str">
            <v>Kiskutas</v>
          </cell>
        </row>
        <row r="1496">
          <cell r="A1496" t="str">
            <v>Kisláng</v>
          </cell>
        </row>
        <row r="1497">
          <cell r="A1497" t="str">
            <v>Kisléta</v>
          </cell>
        </row>
        <row r="1498">
          <cell r="A1498" t="str">
            <v>Kislippó</v>
          </cell>
        </row>
        <row r="1499">
          <cell r="A1499" t="str">
            <v>Kislőd</v>
          </cell>
        </row>
        <row r="1500">
          <cell r="A1500" t="str">
            <v>Kismányok</v>
          </cell>
        </row>
        <row r="1501">
          <cell r="A1501" t="str">
            <v>Kismarja</v>
          </cell>
        </row>
        <row r="1502">
          <cell r="A1502" t="str">
            <v>Kismaros</v>
          </cell>
        </row>
        <row r="1503">
          <cell r="A1503" t="str">
            <v>Kisnamény</v>
          </cell>
        </row>
        <row r="1504">
          <cell r="A1504" t="str">
            <v>Kisnána</v>
          </cell>
        </row>
        <row r="1505">
          <cell r="A1505" t="str">
            <v>Kisnémedi</v>
          </cell>
        </row>
        <row r="1506">
          <cell r="A1506" t="str">
            <v>Kisnyárád</v>
          </cell>
        </row>
        <row r="1507">
          <cell r="A1507" t="str">
            <v>Kisoroszi</v>
          </cell>
        </row>
        <row r="1508">
          <cell r="A1508" t="str">
            <v>Kispalád</v>
          </cell>
        </row>
        <row r="1509">
          <cell r="A1509" t="str">
            <v>Kispáli</v>
          </cell>
        </row>
        <row r="1510">
          <cell r="A1510" t="str">
            <v>Kispirit</v>
          </cell>
        </row>
        <row r="1511">
          <cell r="A1511" t="str">
            <v>Kisrákos</v>
          </cell>
        </row>
        <row r="1512">
          <cell r="A1512" t="str">
            <v>Kisrécse</v>
          </cell>
        </row>
        <row r="1513">
          <cell r="A1513" t="str">
            <v>Kisrozvágy</v>
          </cell>
        </row>
        <row r="1514">
          <cell r="A1514" t="str">
            <v>Kissikátor</v>
          </cell>
        </row>
        <row r="1515">
          <cell r="A1515" t="str">
            <v>Kissomlyó</v>
          </cell>
        </row>
        <row r="1516">
          <cell r="A1516" t="str">
            <v>Kistamási</v>
          </cell>
        </row>
        <row r="1517">
          <cell r="A1517" t="str">
            <v>Kistapolca</v>
          </cell>
        </row>
        <row r="1518">
          <cell r="A1518" t="str">
            <v>Kistarcsa</v>
          </cell>
        </row>
        <row r="1519">
          <cell r="A1519" t="str">
            <v>Kistelek</v>
          </cell>
        </row>
        <row r="1520">
          <cell r="A1520" t="str">
            <v>Kistokaj</v>
          </cell>
        </row>
        <row r="1521">
          <cell r="A1521" t="str">
            <v>Kistolmács</v>
          </cell>
        </row>
        <row r="1522">
          <cell r="A1522" t="str">
            <v>Kistormás</v>
          </cell>
        </row>
        <row r="1523">
          <cell r="A1523" t="str">
            <v>Kistótfalu</v>
          </cell>
        </row>
        <row r="1524">
          <cell r="A1524" t="str">
            <v>Kisújszállás</v>
          </cell>
        </row>
        <row r="1525">
          <cell r="A1525" t="str">
            <v>Kisunyom</v>
          </cell>
        </row>
        <row r="1526">
          <cell r="A1526" t="str">
            <v>Kisvárda</v>
          </cell>
        </row>
        <row r="1527">
          <cell r="A1527" t="str">
            <v>Kisvarsány</v>
          </cell>
        </row>
        <row r="1528">
          <cell r="A1528" t="str">
            <v>Kisvásárhely</v>
          </cell>
        </row>
        <row r="1529">
          <cell r="A1529" t="str">
            <v>Kisvaszar</v>
          </cell>
        </row>
        <row r="1530">
          <cell r="A1530" t="str">
            <v>Kisvejke</v>
          </cell>
        </row>
        <row r="1531">
          <cell r="A1531" t="str">
            <v>Kiszombor</v>
          </cell>
        </row>
        <row r="1532">
          <cell r="A1532" t="str">
            <v>Kiszsidány</v>
          </cell>
        </row>
        <row r="1533">
          <cell r="A1533" t="str">
            <v>Kisszállás</v>
          </cell>
        </row>
        <row r="1534">
          <cell r="A1534" t="str">
            <v>Kisszékely</v>
          </cell>
        </row>
        <row r="1535">
          <cell r="A1535" t="str">
            <v>Kisszekeres</v>
          </cell>
        </row>
        <row r="1536">
          <cell r="A1536" t="str">
            <v>Kisszentmárton</v>
          </cell>
        </row>
        <row r="1537">
          <cell r="A1537" t="str">
            <v>Kissziget</v>
          </cell>
        </row>
        <row r="1538">
          <cell r="A1538" t="str">
            <v>Kisszőlős</v>
          </cell>
        </row>
        <row r="1539">
          <cell r="A1539" t="str">
            <v>Klárafalva</v>
          </cell>
        </row>
        <row r="1540">
          <cell r="A1540" t="str">
            <v>Kocs</v>
          </cell>
        </row>
        <row r="1541">
          <cell r="A1541" t="str">
            <v>Kocsér</v>
          </cell>
        </row>
        <row r="1542">
          <cell r="A1542" t="str">
            <v>Kocsola</v>
          </cell>
        </row>
        <row r="1543">
          <cell r="A1543" t="str">
            <v>Kocsord</v>
          </cell>
        </row>
        <row r="1544">
          <cell r="A1544" t="str">
            <v>Kóka</v>
          </cell>
        </row>
        <row r="1545">
          <cell r="A1545" t="str">
            <v>Kokad</v>
          </cell>
        </row>
        <row r="1546">
          <cell r="A1546" t="str">
            <v>Kolontár</v>
          </cell>
        </row>
        <row r="1547">
          <cell r="A1547" t="str">
            <v>Komádi</v>
          </cell>
        </row>
        <row r="1548">
          <cell r="A1548" t="str">
            <v>Komárom</v>
          </cell>
        </row>
        <row r="1549">
          <cell r="A1549" t="str">
            <v>Komjáti</v>
          </cell>
        </row>
        <row r="1550">
          <cell r="A1550" t="str">
            <v>Komló</v>
          </cell>
        </row>
        <row r="1551">
          <cell r="A1551" t="str">
            <v>Komlódtótfalu</v>
          </cell>
        </row>
        <row r="1552">
          <cell r="A1552" t="str">
            <v>Komlósd</v>
          </cell>
        </row>
        <row r="1553">
          <cell r="A1553" t="str">
            <v>Komlóska</v>
          </cell>
        </row>
        <row r="1554">
          <cell r="A1554" t="str">
            <v>Komoró</v>
          </cell>
        </row>
        <row r="1555">
          <cell r="A1555" t="str">
            <v>Kompolt</v>
          </cell>
        </row>
        <row r="1556">
          <cell r="A1556" t="str">
            <v>Kondó</v>
          </cell>
        </row>
        <row r="1557">
          <cell r="A1557" t="str">
            <v>Kondorfa</v>
          </cell>
        </row>
        <row r="1558">
          <cell r="A1558" t="str">
            <v>Kondoros</v>
          </cell>
        </row>
        <row r="1559">
          <cell r="A1559" t="str">
            <v>Kóny</v>
          </cell>
        </row>
        <row r="1560">
          <cell r="A1560" t="str">
            <v>Konyár</v>
          </cell>
        </row>
        <row r="1561">
          <cell r="A1561" t="str">
            <v>Kópháza</v>
          </cell>
        </row>
        <row r="1562">
          <cell r="A1562" t="str">
            <v>Koppányszántó</v>
          </cell>
        </row>
        <row r="1563">
          <cell r="A1563" t="str">
            <v>Korlát</v>
          </cell>
        </row>
        <row r="1564">
          <cell r="A1564" t="str">
            <v>Koroncó</v>
          </cell>
        </row>
        <row r="1565">
          <cell r="A1565" t="str">
            <v>Kórós</v>
          </cell>
        </row>
        <row r="1566">
          <cell r="A1566" t="str">
            <v>Kosd</v>
          </cell>
        </row>
        <row r="1567">
          <cell r="A1567" t="str">
            <v>Kóspallag</v>
          </cell>
        </row>
        <row r="1568">
          <cell r="A1568" t="str">
            <v>Kótaj</v>
          </cell>
        </row>
        <row r="1569">
          <cell r="A1569" t="str">
            <v>Kovácshida</v>
          </cell>
        </row>
        <row r="1570">
          <cell r="A1570" t="str">
            <v>Kovácsszénája</v>
          </cell>
        </row>
        <row r="1571">
          <cell r="A1571" t="str">
            <v>Kovácsvágás</v>
          </cell>
        </row>
        <row r="1572">
          <cell r="A1572" t="str">
            <v>Kozárd</v>
          </cell>
        </row>
        <row r="1573">
          <cell r="A1573" t="str">
            <v>Kozármisleny</v>
          </cell>
        </row>
        <row r="1574">
          <cell r="A1574" t="str">
            <v>Kozmadombja</v>
          </cell>
        </row>
        <row r="1575">
          <cell r="A1575" t="str">
            <v>Köblény</v>
          </cell>
        </row>
        <row r="1576">
          <cell r="A1576" t="str">
            <v>Köcsk</v>
          </cell>
        </row>
        <row r="1577">
          <cell r="A1577" t="str">
            <v>Kökény</v>
          </cell>
        </row>
        <row r="1578">
          <cell r="A1578" t="str">
            <v>Kőkút</v>
          </cell>
        </row>
        <row r="1579">
          <cell r="A1579" t="str">
            <v>Kölcse</v>
          </cell>
        </row>
        <row r="1580">
          <cell r="A1580" t="str">
            <v>Kölesd</v>
          </cell>
        </row>
        <row r="1581">
          <cell r="A1581" t="str">
            <v>Kölked</v>
          </cell>
        </row>
        <row r="1582">
          <cell r="A1582" t="str">
            <v>Kömlő</v>
          </cell>
        </row>
        <row r="1583">
          <cell r="A1583" t="str">
            <v>Kömlőd</v>
          </cell>
        </row>
        <row r="1584">
          <cell r="A1584" t="str">
            <v>Kömörő</v>
          </cell>
        </row>
        <row r="1585">
          <cell r="A1585" t="str">
            <v>Kömpöc</v>
          </cell>
        </row>
        <row r="1586">
          <cell r="A1586" t="str">
            <v>Körmend</v>
          </cell>
        </row>
        <row r="1587">
          <cell r="A1587" t="str">
            <v>Környe</v>
          </cell>
        </row>
        <row r="1588">
          <cell r="A1588" t="str">
            <v>Köröm</v>
          </cell>
        </row>
        <row r="1589">
          <cell r="A1589" t="str">
            <v>Kőröshegy</v>
          </cell>
        </row>
        <row r="1590">
          <cell r="A1590" t="str">
            <v>Körösladány</v>
          </cell>
        </row>
        <row r="1591">
          <cell r="A1591" t="str">
            <v>Körösnagyharsány</v>
          </cell>
        </row>
        <row r="1592">
          <cell r="A1592" t="str">
            <v>Köröstarcsa</v>
          </cell>
        </row>
        <row r="1593">
          <cell r="A1593" t="str">
            <v>Kőröstetétlen</v>
          </cell>
        </row>
        <row r="1594">
          <cell r="A1594" t="str">
            <v>Körösújfalu</v>
          </cell>
        </row>
        <row r="1595">
          <cell r="A1595" t="str">
            <v>Körösszakál</v>
          </cell>
        </row>
        <row r="1596">
          <cell r="A1596" t="str">
            <v>Körösszegapáti</v>
          </cell>
        </row>
        <row r="1597">
          <cell r="A1597" t="str">
            <v>Kőszárhegy</v>
          </cell>
        </row>
        <row r="1598">
          <cell r="A1598" t="str">
            <v>Kőszeg</v>
          </cell>
        </row>
        <row r="1599">
          <cell r="A1599" t="str">
            <v>Kőszegdoroszló</v>
          </cell>
        </row>
        <row r="1600">
          <cell r="A1600" t="str">
            <v>Kőszegpaty</v>
          </cell>
        </row>
        <row r="1601">
          <cell r="A1601" t="str">
            <v>Kőszegszerdahely</v>
          </cell>
        </row>
        <row r="1602">
          <cell r="A1602" t="str">
            <v>Kötcse</v>
          </cell>
        </row>
        <row r="1603">
          <cell r="A1603" t="str">
            <v>Kötegyán</v>
          </cell>
        </row>
        <row r="1604">
          <cell r="A1604" t="str">
            <v>Kőtelek</v>
          </cell>
        </row>
        <row r="1605">
          <cell r="A1605" t="str">
            <v>Kővágóörs</v>
          </cell>
        </row>
        <row r="1606">
          <cell r="A1606" t="str">
            <v>Kővágószőlős</v>
          </cell>
        </row>
        <row r="1607">
          <cell r="A1607" t="str">
            <v>Kővágótöttös</v>
          </cell>
        </row>
        <row r="1608">
          <cell r="A1608" t="str">
            <v>Kövegy</v>
          </cell>
        </row>
        <row r="1609">
          <cell r="A1609" t="str">
            <v>Köveskál</v>
          </cell>
        </row>
        <row r="1610">
          <cell r="A1610" t="str">
            <v>Krasznokvajda</v>
          </cell>
        </row>
        <row r="1611">
          <cell r="A1611" t="str">
            <v>Kulcs</v>
          </cell>
        </row>
        <row r="1612">
          <cell r="A1612" t="str">
            <v>Kunadacs</v>
          </cell>
        </row>
        <row r="1613">
          <cell r="A1613" t="str">
            <v>Kunágota</v>
          </cell>
        </row>
        <row r="1614">
          <cell r="A1614" t="str">
            <v>Kunbaja</v>
          </cell>
        </row>
        <row r="1615">
          <cell r="A1615" t="str">
            <v>Kunbaracs</v>
          </cell>
        </row>
        <row r="1616">
          <cell r="A1616" t="str">
            <v>Kuncsorba</v>
          </cell>
        </row>
        <row r="1617">
          <cell r="A1617" t="str">
            <v>Kunfehértó</v>
          </cell>
        </row>
        <row r="1618">
          <cell r="A1618" t="str">
            <v>Kunhegyes</v>
          </cell>
        </row>
        <row r="1619">
          <cell r="A1619" t="str">
            <v>Kunmadaras</v>
          </cell>
        </row>
        <row r="1620">
          <cell r="A1620" t="str">
            <v>Kunpeszér</v>
          </cell>
        </row>
        <row r="1621">
          <cell r="A1621" t="str">
            <v>Kunszállás</v>
          </cell>
        </row>
        <row r="1622">
          <cell r="A1622" t="str">
            <v>Kunszentmárton</v>
          </cell>
        </row>
        <row r="1623">
          <cell r="A1623" t="str">
            <v>Kunszentmiklós</v>
          </cell>
        </row>
        <row r="1624">
          <cell r="A1624" t="str">
            <v>Kunsziget</v>
          </cell>
        </row>
        <row r="1625">
          <cell r="A1625" t="str">
            <v>Kup</v>
          </cell>
        </row>
        <row r="1626">
          <cell r="A1626" t="str">
            <v>Kupa</v>
          </cell>
        </row>
        <row r="1627">
          <cell r="A1627" t="str">
            <v>Kurd</v>
          </cell>
        </row>
        <row r="1628">
          <cell r="A1628" t="str">
            <v>Kurityán</v>
          </cell>
        </row>
        <row r="1629">
          <cell r="A1629" t="str">
            <v>Kustánszeg</v>
          </cell>
        </row>
        <row r="1630">
          <cell r="A1630" t="str">
            <v>Kutas</v>
          </cell>
        </row>
        <row r="1631">
          <cell r="A1631" t="str">
            <v>Kutasó</v>
          </cell>
        </row>
        <row r="1632">
          <cell r="A1632" t="str">
            <v>Kübekháza</v>
          </cell>
        </row>
        <row r="1633">
          <cell r="A1633" t="str">
            <v>Külsősárd</v>
          </cell>
        </row>
        <row r="1634">
          <cell r="A1634" t="str">
            <v>Külsővat</v>
          </cell>
        </row>
        <row r="1635">
          <cell r="A1635" t="str">
            <v>Küngös</v>
          </cell>
        </row>
        <row r="1636">
          <cell r="A1636" t="str">
            <v>Lábatlan</v>
          </cell>
        </row>
        <row r="1637">
          <cell r="A1637" t="str">
            <v>Lábod</v>
          </cell>
        </row>
        <row r="1638">
          <cell r="A1638" t="str">
            <v>Lácacséke</v>
          </cell>
        </row>
        <row r="1639">
          <cell r="A1639" t="str">
            <v>Lad</v>
          </cell>
        </row>
        <row r="1640">
          <cell r="A1640" t="str">
            <v>Ladánybene</v>
          </cell>
        </row>
        <row r="1641">
          <cell r="A1641" t="str">
            <v>Ládbesenyő</v>
          </cell>
        </row>
        <row r="1642">
          <cell r="A1642" t="str">
            <v>Lajoskomárom</v>
          </cell>
        </row>
        <row r="1643">
          <cell r="A1643" t="str">
            <v>Lajosmizse</v>
          </cell>
        </row>
        <row r="1644">
          <cell r="A1644" t="str">
            <v>Lak</v>
          </cell>
        </row>
        <row r="1645">
          <cell r="A1645" t="str">
            <v>Lakhegy</v>
          </cell>
        </row>
        <row r="1646">
          <cell r="A1646" t="str">
            <v>Lakitelek</v>
          </cell>
        </row>
        <row r="1647">
          <cell r="A1647" t="str">
            <v>Lakócsa</v>
          </cell>
        </row>
        <row r="1648">
          <cell r="A1648" t="str">
            <v>Lánycsók</v>
          </cell>
        </row>
        <row r="1649">
          <cell r="A1649" t="str">
            <v>Lápafő</v>
          </cell>
        </row>
        <row r="1650">
          <cell r="A1650" t="str">
            <v>Lapáncsa</v>
          </cell>
        </row>
        <row r="1651">
          <cell r="A1651" t="str">
            <v>Laskod</v>
          </cell>
        </row>
        <row r="1652">
          <cell r="A1652" t="str">
            <v>Lasztonya</v>
          </cell>
        </row>
        <row r="1653">
          <cell r="A1653" t="str">
            <v>Látrány</v>
          </cell>
        </row>
        <row r="1654">
          <cell r="A1654" t="str">
            <v>Lázi</v>
          </cell>
        </row>
        <row r="1655">
          <cell r="A1655" t="str">
            <v>Leányfalu</v>
          </cell>
        </row>
        <row r="1656">
          <cell r="A1656" t="str">
            <v>Leányvár</v>
          </cell>
        </row>
        <row r="1657">
          <cell r="A1657" t="str">
            <v>Lébény</v>
          </cell>
        </row>
        <row r="1658">
          <cell r="A1658" t="str">
            <v>Legénd</v>
          </cell>
        </row>
        <row r="1659">
          <cell r="A1659" t="str">
            <v>Legyesbénye</v>
          </cell>
        </row>
        <row r="1660">
          <cell r="A1660" t="str">
            <v>Léh</v>
          </cell>
        </row>
        <row r="1661">
          <cell r="A1661" t="str">
            <v>Lénárddaróc</v>
          </cell>
        </row>
        <row r="1662">
          <cell r="A1662" t="str">
            <v>Lendvadedes</v>
          </cell>
        </row>
        <row r="1663">
          <cell r="A1663" t="str">
            <v>Lendvajakabfa</v>
          </cell>
        </row>
        <row r="1664">
          <cell r="A1664" t="str">
            <v>Lengyel</v>
          </cell>
        </row>
        <row r="1665">
          <cell r="A1665" t="str">
            <v>Lengyeltóti</v>
          </cell>
        </row>
        <row r="1666">
          <cell r="A1666" t="str">
            <v>Lenti</v>
          </cell>
        </row>
        <row r="1667">
          <cell r="A1667" t="str">
            <v>Lepsény</v>
          </cell>
        </row>
        <row r="1668">
          <cell r="A1668" t="str">
            <v>Lesencefalu</v>
          </cell>
        </row>
        <row r="1669">
          <cell r="A1669" t="str">
            <v>Lesenceistvánd</v>
          </cell>
        </row>
        <row r="1670">
          <cell r="A1670" t="str">
            <v>Lesencetomaj</v>
          </cell>
        </row>
        <row r="1671">
          <cell r="A1671" t="str">
            <v>Létavértes</v>
          </cell>
        </row>
        <row r="1672">
          <cell r="A1672" t="str">
            <v>Letenye</v>
          </cell>
        </row>
        <row r="1673">
          <cell r="A1673" t="str">
            <v>Letkés</v>
          </cell>
        </row>
        <row r="1674">
          <cell r="A1674" t="str">
            <v>Levél</v>
          </cell>
        </row>
        <row r="1675">
          <cell r="A1675" t="str">
            <v>Levelek</v>
          </cell>
        </row>
        <row r="1676">
          <cell r="A1676" t="str">
            <v>Libickozma</v>
          </cell>
        </row>
        <row r="1677">
          <cell r="A1677" t="str">
            <v>Lickóvadamos</v>
          </cell>
        </row>
        <row r="1678">
          <cell r="A1678" t="str">
            <v>Liget</v>
          </cell>
        </row>
        <row r="1679">
          <cell r="A1679" t="str">
            <v>Ligetfalva</v>
          </cell>
        </row>
        <row r="1680">
          <cell r="A1680" t="str">
            <v>Lipót</v>
          </cell>
        </row>
        <row r="1681">
          <cell r="A1681" t="str">
            <v>Lippó</v>
          </cell>
        </row>
        <row r="1682">
          <cell r="A1682" t="str">
            <v>Liptód</v>
          </cell>
        </row>
        <row r="1683">
          <cell r="A1683" t="str">
            <v>Lispeszentadorján</v>
          </cell>
        </row>
        <row r="1684">
          <cell r="A1684" t="str">
            <v>Liszó</v>
          </cell>
        </row>
        <row r="1685">
          <cell r="A1685" t="str">
            <v>Litér</v>
          </cell>
        </row>
        <row r="1686">
          <cell r="A1686" t="str">
            <v>Litka</v>
          </cell>
        </row>
        <row r="1687">
          <cell r="A1687" t="str">
            <v>Litke</v>
          </cell>
        </row>
        <row r="1688">
          <cell r="A1688" t="str">
            <v>Lócs</v>
          </cell>
        </row>
        <row r="1689">
          <cell r="A1689" t="str">
            <v>Lókút</v>
          </cell>
        </row>
        <row r="1690">
          <cell r="A1690" t="str">
            <v>Lónya</v>
          </cell>
        </row>
        <row r="1691">
          <cell r="A1691" t="str">
            <v>Lórév</v>
          </cell>
        </row>
        <row r="1692">
          <cell r="A1692" t="str">
            <v>Lothárd</v>
          </cell>
        </row>
        <row r="1693">
          <cell r="A1693" t="str">
            <v>Lovas</v>
          </cell>
        </row>
        <row r="1694">
          <cell r="A1694" t="str">
            <v>Lovasberény</v>
          </cell>
        </row>
        <row r="1695">
          <cell r="A1695" t="str">
            <v>Lovászhetény</v>
          </cell>
        </row>
        <row r="1696">
          <cell r="A1696" t="str">
            <v>Lovászi</v>
          </cell>
        </row>
        <row r="1697">
          <cell r="A1697" t="str">
            <v>Lovászpatona</v>
          </cell>
        </row>
        <row r="1698">
          <cell r="A1698" t="str">
            <v>Lőkösháza</v>
          </cell>
        </row>
        <row r="1699">
          <cell r="A1699" t="str">
            <v>Lőrinci</v>
          </cell>
        </row>
        <row r="1700">
          <cell r="A1700" t="str">
            <v>Lövő</v>
          </cell>
        </row>
        <row r="1701">
          <cell r="A1701" t="str">
            <v>Lövőpetri</v>
          </cell>
        </row>
        <row r="1702">
          <cell r="A1702" t="str">
            <v>Lucfalva</v>
          </cell>
        </row>
        <row r="1703">
          <cell r="A1703" t="str">
            <v>Ludányhalászi</v>
          </cell>
        </row>
        <row r="1704">
          <cell r="A1704" t="str">
            <v>Ludas</v>
          </cell>
        </row>
        <row r="1705">
          <cell r="A1705" t="str">
            <v>Lukácsháza</v>
          </cell>
        </row>
        <row r="1706">
          <cell r="A1706" t="str">
            <v>Lulla</v>
          </cell>
        </row>
        <row r="1707">
          <cell r="A1707" t="str">
            <v>Lúzsok</v>
          </cell>
        </row>
        <row r="1708">
          <cell r="A1708" t="str">
            <v>Mád</v>
          </cell>
        </row>
        <row r="1709">
          <cell r="A1709" t="str">
            <v>Madaras</v>
          </cell>
        </row>
        <row r="1710">
          <cell r="A1710" t="str">
            <v>Madocsa</v>
          </cell>
        </row>
        <row r="1711">
          <cell r="A1711" t="str">
            <v>Maglóca</v>
          </cell>
        </row>
        <row r="1712">
          <cell r="A1712" t="str">
            <v>Maglód</v>
          </cell>
        </row>
        <row r="1713">
          <cell r="A1713" t="str">
            <v>Mágocs</v>
          </cell>
        </row>
        <row r="1714">
          <cell r="A1714" t="str">
            <v>Magosliget</v>
          </cell>
        </row>
        <row r="1715">
          <cell r="A1715" t="str">
            <v>Magy</v>
          </cell>
        </row>
        <row r="1716">
          <cell r="A1716" t="str">
            <v>Magyaralmás</v>
          </cell>
        </row>
        <row r="1717">
          <cell r="A1717" t="str">
            <v>Magyaratád</v>
          </cell>
        </row>
        <row r="1718">
          <cell r="A1718" t="str">
            <v>Magyarbánhegyes</v>
          </cell>
        </row>
        <row r="1719">
          <cell r="A1719" t="str">
            <v>Magyarbóly</v>
          </cell>
        </row>
        <row r="1720">
          <cell r="A1720" t="str">
            <v>Magyarcsanád</v>
          </cell>
        </row>
        <row r="1721">
          <cell r="A1721" t="str">
            <v>Magyardombegyház</v>
          </cell>
        </row>
        <row r="1722">
          <cell r="A1722" t="str">
            <v>Magyaregregy</v>
          </cell>
        </row>
        <row r="1723">
          <cell r="A1723" t="str">
            <v>Magyaregres</v>
          </cell>
        </row>
        <row r="1724">
          <cell r="A1724" t="str">
            <v>Magyarföld</v>
          </cell>
        </row>
        <row r="1725">
          <cell r="A1725" t="str">
            <v>Magyargéc</v>
          </cell>
        </row>
        <row r="1726">
          <cell r="A1726" t="str">
            <v>Magyargencs</v>
          </cell>
        </row>
        <row r="1727">
          <cell r="A1727" t="str">
            <v>Magyarhertelend</v>
          </cell>
        </row>
        <row r="1728">
          <cell r="A1728" t="str">
            <v>Magyarhomorog</v>
          </cell>
        </row>
        <row r="1729">
          <cell r="A1729" t="str">
            <v>Magyarkeresztúr</v>
          </cell>
        </row>
        <row r="1730">
          <cell r="A1730" t="str">
            <v>Magyarkeszi</v>
          </cell>
        </row>
        <row r="1731">
          <cell r="A1731" t="str">
            <v>Magyarlak</v>
          </cell>
        </row>
        <row r="1732">
          <cell r="A1732" t="str">
            <v>Magyarlukafa</v>
          </cell>
        </row>
        <row r="1733">
          <cell r="A1733" t="str">
            <v>Magyarmecske</v>
          </cell>
        </row>
        <row r="1734">
          <cell r="A1734" t="str">
            <v>Magyarnádalja</v>
          </cell>
        </row>
        <row r="1735">
          <cell r="A1735" t="str">
            <v>Magyarnándor</v>
          </cell>
        </row>
        <row r="1736">
          <cell r="A1736" t="str">
            <v>Magyarpolány</v>
          </cell>
        </row>
        <row r="1737">
          <cell r="A1737" t="str">
            <v>Magyarsarlós</v>
          </cell>
        </row>
        <row r="1738">
          <cell r="A1738" t="str">
            <v>Magyarszecsőd</v>
          </cell>
        </row>
        <row r="1739">
          <cell r="A1739" t="str">
            <v>Magyarszék</v>
          </cell>
        </row>
        <row r="1740">
          <cell r="A1740" t="str">
            <v>Magyarszentmiklós</v>
          </cell>
        </row>
        <row r="1741">
          <cell r="A1741" t="str">
            <v>Magyarszerdahely</v>
          </cell>
        </row>
        <row r="1742">
          <cell r="A1742" t="str">
            <v>Magyarszombatfa</v>
          </cell>
        </row>
        <row r="1743">
          <cell r="A1743" t="str">
            <v>Magyartelek</v>
          </cell>
        </row>
        <row r="1744">
          <cell r="A1744" t="str">
            <v>Majosháza</v>
          </cell>
        </row>
        <row r="1745">
          <cell r="A1745" t="str">
            <v>Majs</v>
          </cell>
        </row>
        <row r="1746">
          <cell r="A1746" t="str">
            <v>Makád</v>
          </cell>
        </row>
        <row r="1747">
          <cell r="A1747" t="str">
            <v>Makkoshotyka</v>
          </cell>
        </row>
        <row r="1748">
          <cell r="A1748" t="str">
            <v>Maklár</v>
          </cell>
        </row>
        <row r="1749">
          <cell r="A1749" t="str">
            <v>Makó</v>
          </cell>
        </row>
        <row r="1750">
          <cell r="A1750" t="str">
            <v>Malomsok</v>
          </cell>
        </row>
        <row r="1751">
          <cell r="A1751" t="str">
            <v>Mályi</v>
          </cell>
        </row>
        <row r="1752">
          <cell r="A1752" t="str">
            <v>Mályinka</v>
          </cell>
        </row>
        <row r="1753">
          <cell r="A1753" t="str">
            <v>Mánd</v>
          </cell>
        </row>
        <row r="1754">
          <cell r="A1754" t="str">
            <v>Mándok</v>
          </cell>
        </row>
        <row r="1755">
          <cell r="A1755" t="str">
            <v>Mánfa</v>
          </cell>
        </row>
        <row r="1756">
          <cell r="A1756" t="str">
            <v>Mány</v>
          </cell>
        </row>
        <row r="1757">
          <cell r="A1757" t="str">
            <v>Maráza</v>
          </cell>
        </row>
        <row r="1758">
          <cell r="A1758" t="str">
            <v>Marcalgergelyi</v>
          </cell>
        </row>
        <row r="1759">
          <cell r="A1759" t="str">
            <v>Marcali</v>
          </cell>
        </row>
        <row r="1760">
          <cell r="A1760" t="str">
            <v>Marcaltő</v>
          </cell>
        </row>
        <row r="1761">
          <cell r="A1761" t="str">
            <v>Márfa</v>
          </cell>
        </row>
        <row r="1762">
          <cell r="A1762" t="str">
            <v>Máriahalom</v>
          </cell>
        </row>
        <row r="1763">
          <cell r="A1763" t="str">
            <v>Máriakálnok</v>
          </cell>
        </row>
        <row r="1764">
          <cell r="A1764" t="str">
            <v>Máriakéménd</v>
          </cell>
        </row>
        <row r="1765">
          <cell r="A1765" t="str">
            <v>Márianosztra</v>
          </cell>
        </row>
        <row r="1766">
          <cell r="A1766" t="str">
            <v>Máriapócs</v>
          </cell>
        </row>
        <row r="1767">
          <cell r="A1767" t="str">
            <v>Markaz</v>
          </cell>
        </row>
        <row r="1768">
          <cell r="A1768" t="str">
            <v>Márkháza</v>
          </cell>
        </row>
        <row r="1769">
          <cell r="A1769" t="str">
            <v>Márkó</v>
          </cell>
        </row>
        <row r="1770">
          <cell r="A1770" t="str">
            <v>Markóc</v>
          </cell>
        </row>
        <row r="1771">
          <cell r="A1771" t="str">
            <v>Markotabödöge</v>
          </cell>
        </row>
        <row r="1772">
          <cell r="A1772" t="str">
            <v>Maróc</v>
          </cell>
        </row>
        <row r="1773">
          <cell r="A1773" t="str">
            <v>Marócsa</v>
          </cell>
        </row>
        <row r="1774">
          <cell r="A1774" t="str">
            <v>Márok</v>
          </cell>
        </row>
        <row r="1775">
          <cell r="A1775" t="str">
            <v>Márokföld</v>
          </cell>
        </row>
        <row r="1776">
          <cell r="A1776" t="str">
            <v>Márokpapi</v>
          </cell>
        </row>
        <row r="1777">
          <cell r="A1777" t="str">
            <v>Maroslele</v>
          </cell>
        </row>
        <row r="1778">
          <cell r="A1778" t="str">
            <v>Mártély</v>
          </cell>
        </row>
        <row r="1779">
          <cell r="A1779" t="str">
            <v>Martfű</v>
          </cell>
        </row>
        <row r="1780">
          <cell r="A1780" t="str">
            <v>Martonfa</v>
          </cell>
        </row>
        <row r="1781">
          <cell r="A1781" t="str">
            <v>Martonvásár</v>
          </cell>
        </row>
        <row r="1782">
          <cell r="A1782" t="str">
            <v>Martonyi</v>
          </cell>
        </row>
        <row r="1783">
          <cell r="A1783" t="str">
            <v>Mátészalka</v>
          </cell>
        </row>
        <row r="1784">
          <cell r="A1784" t="str">
            <v>Mátételke</v>
          </cell>
        </row>
        <row r="1785">
          <cell r="A1785" t="str">
            <v>Mátraballa</v>
          </cell>
        </row>
        <row r="1786">
          <cell r="A1786" t="str">
            <v>Mátraderecske</v>
          </cell>
        </row>
        <row r="1787">
          <cell r="A1787" t="str">
            <v>Mátramindszent</v>
          </cell>
        </row>
        <row r="1788">
          <cell r="A1788" t="str">
            <v>Mátranovák</v>
          </cell>
        </row>
        <row r="1789">
          <cell r="A1789" t="str">
            <v>Mátraszele</v>
          </cell>
        </row>
        <row r="1790">
          <cell r="A1790" t="str">
            <v>Mátraszentimre</v>
          </cell>
        </row>
        <row r="1791">
          <cell r="A1791" t="str">
            <v>Mátraszőlős</v>
          </cell>
        </row>
        <row r="1792">
          <cell r="A1792" t="str">
            <v>Mátraterenye</v>
          </cell>
        </row>
        <row r="1793">
          <cell r="A1793" t="str">
            <v>Mátraverebély</v>
          </cell>
        </row>
        <row r="1794">
          <cell r="A1794" t="str">
            <v>Mátyásdomb</v>
          </cell>
        </row>
        <row r="1795">
          <cell r="A1795" t="str">
            <v>Matty</v>
          </cell>
        </row>
        <row r="1796">
          <cell r="A1796" t="str">
            <v>Mátyus</v>
          </cell>
        </row>
        <row r="1797">
          <cell r="A1797" t="str">
            <v>Máza</v>
          </cell>
        </row>
        <row r="1798">
          <cell r="A1798" t="str">
            <v>Mecseknádasd</v>
          </cell>
        </row>
        <row r="1799">
          <cell r="A1799" t="str">
            <v>Mecsekpölöske</v>
          </cell>
        </row>
        <row r="1800">
          <cell r="A1800" t="str">
            <v>Mecsér</v>
          </cell>
        </row>
        <row r="1801">
          <cell r="A1801" t="str">
            <v>Medgyesbodzás</v>
          </cell>
        </row>
        <row r="1802">
          <cell r="A1802" t="str">
            <v>Medgyesegyháza</v>
          </cell>
        </row>
        <row r="1803">
          <cell r="A1803" t="str">
            <v>Medina</v>
          </cell>
        </row>
        <row r="1804">
          <cell r="A1804" t="str">
            <v>Megyaszó</v>
          </cell>
        </row>
        <row r="1805">
          <cell r="A1805" t="str">
            <v>Megyehíd</v>
          </cell>
        </row>
        <row r="1806">
          <cell r="A1806" t="str">
            <v>Megyer</v>
          </cell>
        </row>
        <row r="1807">
          <cell r="A1807" t="str">
            <v>Meggyeskovácsi</v>
          </cell>
        </row>
        <row r="1808">
          <cell r="A1808" t="str">
            <v>Méhkerék</v>
          </cell>
        </row>
        <row r="1809">
          <cell r="A1809" t="str">
            <v>Méhtelek</v>
          </cell>
        </row>
        <row r="1810">
          <cell r="A1810" t="str">
            <v>Mekényes</v>
          </cell>
        </row>
        <row r="1811">
          <cell r="A1811" t="str">
            <v>Mélykút</v>
          </cell>
        </row>
        <row r="1812">
          <cell r="A1812" t="str">
            <v>Mencshely</v>
          </cell>
        </row>
        <row r="1813">
          <cell r="A1813" t="str">
            <v>Mende</v>
          </cell>
        </row>
        <row r="1814">
          <cell r="A1814" t="str">
            <v>Méra</v>
          </cell>
        </row>
        <row r="1815">
          <cell r="A1815" t="str">
            <v>Merenye</v>
          </cell>
        </row>
        <row r="1816">
          <cell r="A1816" t="str">
            <v>Mérges</v>
          </cell>
        </row>
        <row r="1817">
          <cell r="A1817" t="str">
            <v>Mérk</v>
          </cell>
        </row>
        <row r="1818">
          <cell r="A1818" t="str">
            <v>Mernye</v>
          </cell>
        </row>
        <row r="1819">
          <cell r="A1819" t="str">
            <v>Mersevát</v>
          </cell>
        </row>
        <row r="1820">
          <cell r="A1820" t="str">
            <v>Mesterháza</v>
          </cell>
        </row>
        <row r="1821">
          <cell r="A1821" t="str">
            <v>Mesteri</v>
          </cell>
        </row>
        <row r="1822">
          <cell r="A1822" t="str">
            <v>Mesterszállás</v>
          </cell>
        </row>
        <row r="1823">
          <cell r="A1823" t="str">
            <v>Meszes</v>
          </cell>
        </row>
        <row r="1824">
          <cell r="A1824" t="str">
            <v>Meszlen</v>
          </cell>
        </row>
        <row r="1825">
          <cell r="A1825" t="str">
            <v>Mesztegnyő</v>
          </cell>
        </row>
        <row r="1826">
          <cell r="A1826" t="str">
            <v>Mezőberény</v>
          </cell>
        </row>
        <row r="1827">
          <cell r="A1827" t="str">
            <v>Mezőcsát</v>
          </cell>
        </row>
        <row r="1828">
          <cell r="A1828" t="str">
            <v>Mezőcsokonya</v>
          </cell>
        </row>
        <row r="1829">
          <cell r="A1829" t="str">
            <v>Meződ</v>
          </cell>
        </row>
        <row r="1830">
          <cell r="A1830" t="str">
            <v>Mezőfalva</v>
          </cell>
        </row>
        <row r="1831">
          <cell r="A1831" t="str">
            <v>Mezőgyán</v>
          </cell>
        </row>
        <row r="1832">
          <cell r="A1832" t="str">
            <v>Mezőhegyes</v>
          </cell>
        </row>
        <row r="1833">
          <cell r="A1833" t="str">
            <v>Mezőhék</v>
          </cell>
        </row>
        <row r="1834">
          <cell r="A1834" t="str">
            <v>Mezőkeresztes</v>
          </cell>
        </row>
        <row r="1835">
          <cell r="A1835" t="str">
            <v>Mezőkomárom</v>
          </cell>
        </row>
        <row r="1836">
          <cell r="A1836" t="str">
            <v>Mezőkovácsháza</v>
          </cell>
        </row>
        <row r="1837">
          <cell r="A1837" t="str">
            <v>Mezőkövesd</v>
          </cell>
        </row>
        <row r="1838">
          <cell r="A1838" t="str">
            <v>Mezőladány</v>
          </cell>
        </row>
        <row r="1839">
          <cell r="A1839" t="str">
            <v>Mezőlak</v>
          </cell>
        </row>
        <row r="1840">
          <cell r="A1840" t="str">
            <v>Mezőnagymihály</v>
          </cell>
        </row>
        <row r="1841">
          <cell r="A1841" t="str">
            <v>Mezőnyárád</v>
          </cell>
        </row>
        <row r="1842">
          <cell r="A1842" t="str">
            <v>Mezőörs</v>
          </cell>
        </row>
        <row r="1843">
          <cell r="A1843" t="str">
            <v>Mezőpeterd</v>
          </cell>
        </row>
        <row r="1844">
          <cell r="A1844" t="str">
            <v>Mezősas</v>
          </cell>
        </row>
        <row r="1845">
          <cell r="A1845" t="str">
            <v>Mezőszemere</v>
          </cell>
        </row>
        <row r="1846">
          <cell r="A1846" t="str">
            <v>Mezőszentgyörgy</v>
          </cell>
        </row>
        <row r="1847">
          <cell r="A1847" t="str">
            <v>Mezőszilas</v>
          </cell>
        </row>
        <row r="1848">
          <cell r="A1848" t="str">
            <v>Mezőtárkány</v>
          </cell>
        </row>
        <row r="1849">
          <cell r="A1849" t="str">
            <v>Mezőtúr</v>
          </cell>
        </row>
        <row r="1850">
          <cell r="A1850" t="str">
            <v>Mezőzombor</v>
          </cell>
        </row>
        <row r="1851">
          <cell r="A1851" t="str">
            <v>Miháld</v>
          </cell>
        </row>
        <row r="1852">
          <cell r="A1852" t="str">
            <v>Mihályfa</v>
          </cell>
        </row>
        <row r="1853">
          <cell r="A1853" t="str">
            <v>Mihálygerge</v>
          </cell>
        </row>
        <row r="1854">
          <cell r="A1854" t="str">
            <v>Mihályháza</v>
          </cell>
        </row>
        <row r="1855">
          <cell r="A1855" t="str">
            <v>Mihályi</v>
          </cell>
        </row>
        <row r="1856">
          <cell r="A1856" t="str">
            <v>Mike</v>
          </cell>
        </row>
        <row r="1857">
          <cell r="A1857" t="str">
            <v>Mikebuda</v>
          </cell>
        </row>
        <row r="1858">
          <cell r="A1858" t="str">
            <v>Mikekarácsonyfa</v>
          </cell>
        </row>
        <row r="1859">
          <cell r="A1859" t="str">
            <v>Mikepércs</v>
          </cell>
        </row>
        <row r="1860">
          <cell r="A1860" t="str">
            <v>Miklósi</v>
          </cell>
        </row>
        <row r="1861">
          <cell r="A1861" t="str">
            <v>Mikófalva</v>
          </cell>
        </row>
        <row r="1862">
          <cell r="A1862" t="str">
            <v>Mikóháza</v>
          </cell>
        </row>
        <row r="1863">
          <cell r="A1863" t="str">
            <v>Mikosszéplak</v>
          </cell>
        </row>
        <row r="1864">
          <cell r="A1864" t="str">
            <v>Milejszeg</v>
          </cell>
        </row>
        <row r="1865">
          <cell r="A1865" t="str">
            <v>Milota</v>
          </cell>
        </row>
        <row r="1866">
          <cell r="A1866" t="str">
            <v>Mindszent</v>
          </cell>
        </row>
        <row r="1867">
          <cell r="A1867" t="str">
            <v>Mindszentgodisa</v>
          </cell>
        </row>
        <row r="1868">
          <cell r="A1868" t="str">
            <v>Mindszentkálla</v>
          </cell>
        </row>
        <row r="1869">
          <cell r="A1869" t="str">
            <v>Misefa</v>
          </cell>
        </row>
        <row r="1870">
          <cell r="A1870" t="str">
            <v>Miske</v>
          </cell>
        </row>
        <row r="1871">
          <cell r="A1871" t="str">
            <v>Miskolc</v>
          </cell>
        </row>
        <row r="1872">
          <cell r="A1872" t="str">
            <v>Miszla</v>
          </cell>
        </row>
        <row r="1873">
          <cell r="A1873" t="str">
            <v>Mocsa</v>
          </cell>
        </row>
        <row r="1874">
          <cell r="A1874" t="str">
            <v>Mogyoród</v>
          </cell>
        </row>
        <row r="1875">
          <cell r="A1875" t="str">
            <v>Mogyorósbánya</v>
          </cell>
        </row>
        <row r="1876">
          <cell r="A1876" t="str">
            <v>Mogyoróska</v>
          </cell>
        </row>
        <row r="1877">
          <cell r="A1877" t="str">
            <v>Moha</v>
          </cell>
        </row>
        <row r="1878">
          <cell r="A1878" t="str">
            <v>Mohács</v>
          </cell>
        </row>
        <row r="1879">
          <cell r="A1879" t="str">
            <v>Mohora</v>
          </cell>
        </row>
        <row r="1880">
          <cell r="A1880" t="str">
            <v>Molnári</v>
          </cell>
        </row>
        <row r="1881">
          <cell r="A1881" t="str">
            <v>Molnaszecsőd</v>
          </cell>
        </row>
        <row r="1882">
          <cell r="A1882" t="str">
            <v>Molvány</v>
          </cell>
        </row>
        <row r="1883">
          <cell r="A1883" t="str">
            <v>Monaj</v>
          </cell>
        </row>
        <row r="1884">
          <cell r="A1884" t="str">
            <v>Monok</v>
          </cell>
        </row>
        <row r="1885">
          <cell r="A1885" t="str">
            <v>Monor</v>
          </cell>
        </row>
        <row r="1886">
          <cell r="A1886" t="str">
            <v>Monorierdő</v>
          </cell>
        </row>
        <row r="1887">
          <cell r="A1887" t="str">
            <v>Mónosbél</v>
          </cell>
        </row>
        <row r="1888">
          <cell r="A1888" t="str">
            <v>Monostorapáti</v>
          </cell>
        </row>
        <row r="1889">
          <cell r="A1889" t="str">
            <v>Monostorpályi</v>
          </cell>
        </row>
        <row r="1890">
          <cell r="A1890" t="str">
            <v>Monoszló</v>
          </cell>
        </row>
        <row r="1891">
          <cell r="A1891" t="str">
            <v>Monyoród</v>
          </cell>
        </row>
        <row r="1892">
          <cell r="A1892" t="str">
            <v>Mór</v>
          </cell>
        </row>
        <row r="1893">
          <cell r="A1893" t="str">
            <v>Mórágy</v>
          </cell>
        </row>
        <row r="1894">
          <cell r="A1894" t="str">
            <v>Mórahalom</v>
          </cell>
        </row>
        <row r="1895">
          <cell r="A1895" t="str">
            <v>Móricgát</v>
          </cell>
        </row>
        <row r="1896">
          <cell r="A1896" t="str">
            <v>Mórichida</v>
          </cell>
        </row>
        <row r="1897">
          <cell r="A1897" t="str">
            <v>Mosdós</v>
          </cell>
        </row>
        <row r="1898">
          <cell r="A1898" t="str">
            <v>Mosonmagyaróvár</v>
          </cell>
        </row>
        <row r="1899">
          <cell r="A1899" t="str">
            <v>Mosonszentmiklós</v>
          </cell>
        </row>
        <row r="1900">
          <cell r="A1900" t="str">
            <v>Mosonszolnok</v>
          </cell>
        </row>
        <row r="1901">
          <cell r="A1901" t="str">
            <v>Mozsgó</v>
          </cell>
        </row>
        <row r="1902">
          <cell r="A1902" t="str">
            <v>Mőcsény</v>
          </cell>
        </row>
        <row r="1903">
          <cell r="A1903" t="str">
            <v>Mucsfa</v>
          </cell>
        </row>
        <row r="1904">
          <cell r="A1904" t="str">
            <v>Mucsi</v>
          </cell>
        </row>
        <row r="1905">
          <cell r="A1905" t="str">
            <v>Múcsony</v>
          </cell>
        </row>
        <row r="1906">
          <cell r="A1906" t="str">
            <v>Muhi</v>
          </cell>
        </row>
        <row r="1907">
          <cell r="A1907" t="str">
            <v>Murakeresztúr</v>
          </cell>
        </row>
        <row r="1908">
          <cell r="A1908" t="str">
            <v>Murarátka</v>
          </cell>
        </row>
        <row r="1909">
          <cell r="A1909" t="str">
            <v>Muraszemenye</v>
          </cell>
        </row>
        <row r="1910">
          <cell r="A1910" t="str">
            <v>Murga</v>
          </cell>
        </row>
        <row r="1911">
          <cell r="A1911" t="str">
            <v>Murony</v>
          </cell>
        </row>
        <row r="1912">
          <cell r="A1912" t="str">
            <v>Nábrád</v>
          </cell>
        </row>
        <row r="1913">
          <cell r="A1913" t="str">
            <v>Nadap</v>
          </cell>
        </row>
        <row r="1914">
          <cell r="A1914" t="str">
            <v>Nádasd</v>
          </cell>
        </row>
        <row r="1915">
          <cell r="A1915" t="str">
            <v>Nádasdladány</v>
          </cell>
        </row>
        <row r="1916">
          <cell r="A1916" t="str">
            <v>Nádudvar</v>
          </cell>
        </row>
        <row r="1917">
          <cell r="A1917" t="str">
            <v>Nágocs</v>
          </cell>
        </row>
        <row r="1918">
          <cell r="A1918" t="str">
            <v>Nagyacsád</v>
          </cell>
        </row>
        <row r="1919">
          <cell r="A1919" t="str">
            <v>Nagyalásony</v>
          </cell>
        </row>
        <row r="1920">
          <cell r="A1920" t="str">
            <v>Nagyar</v>
          </cell>
        </row>
        <row r="1921">
          <cell r="A1921" t="str">
            <v>Nagyatád</v>
          </cell>
        </row>
        <row r="1922">
          <cell r="A1922" t="str">
            <v>Nagybajcs</v>
          </cell>
        </row>
        <row r="1923">
          <cell r="A1923" t="str">
            <v>Nagybajom</v>
          </cell>
        </row>
        <row r="1924">
          <cell r="A1924" t="str">
            <v>Nagybakónak</v>
          </cell>
        </row>
        <row r="1925">
          <cell r="A1925" t="str">
            <v>Nagybánhegyes</v>
          </cell>
        </row>
        <row r="1926">
          <cell r="A1926" t="str">
            <v>Nagybaracska</v>
          </cell>
        </row>
        <row r="1927">
          <cell r="A1927" t="str">
            <v>Nagybarca</v>
          </cell>
        </row>
        <row r="1928">
          <cell r="A1928" t="str">
            <v>Nagybárkány</v>
          </cell>
        </row>
        <row r="1929">
          <cell r="A1929" t="str">
            <v>Nagyberény</v>
          </cell>
        </row>
        <row r="1930">
          <cell r="A1930" t="str">
            <v>Nagyberki</v>
          </cell>
        </row>
        <row r="1931">
          <cell r="A1931" t="str">
            <v>Nagybörzsöny</v>
          </cell>
        </row>
        <row r="1932">
          <cell r="A1932" t="str">
            <v>Nagybudmér</v>
          </cell>
        </row>
        <row r="1933">
          <cell r="A1933" t="str">
            <v>Nagycenk</v>
          </cell>
        </row>
        <row r="1934">
          <cell r="A1934" t="str">
            <v>Nagycsány</v>
          </cell>
        </row>
        <row r="1935">
          <cell r="A1935" t="str">
            <v>Nagycsécs</v>
          </cell>
        </row>
        <row r="1936">
          <cell r="A1936" t="str">
            <v>Nagycsepely</v>
          </cell>
        </row>
        <row r="1937">
          <cell r="A1937" t="str">
            <v>Nagycserkesz</v>
          </cell>
        </row>
        <row r="1938">
          <cell r="A1938" t="str">
            <v>Nagydém</v>
          </cell>
        </row>
        <row r="1939">
          <cell r="A1939" t="str">
            <v>Nagydobos</v>
          </cell>
        </row>
        <row r="1940">
          <cell r="A1940" t="str">
            <v>Nagydobsza</v>
          </cell>
        </row>
        <row r="1941">
          <cell r="A1941" t="str">
            <v>Nagydorog</v>
          </cell>
        </row>
        <row r="1942">
          <cell r="A1942" t="str">
            <v>Nagyecsed</v>
          </cell>
        </row>
        <row r="1943">
          <cell r="A1943" t="str">
            <v>Nagyér</v>
          </cell>
        </row>
        <row r="1944">
          <cell r="A1944" t="str">
            <v>Nagyesztergár</v>
          </cell>
        </row>
        <row r="1945">
          <cell r="A1945" t="str">
            <v>Nagyfüged</v>
          </cell>
        </row>
        <row r="1946">
          <cell r="A1946" t="str">
            <v>Nagygeresd</v>
          </cell>
        </row>
        <row r="1947">
          <cell r="A1947" t="str">
            <v>Nagygörbő</v>
          </cell>
        </row>
        <row r="1948">
          <cell r="A1948" t="str">
            <v>Nagygyimót</v>
          </cell>
        </row>
        <row r="1949">
          <cell r="A1949" t="str">
            <v>Nagyhajmás</v>
          </cell>
        </row>
        <row r="1950">
          <cell r="A1950" t="str">
            <v>Nagyhalász</v>
          </cell>
        </row>
        <row r="1951">
          <cell r="A1951" t="str">
            <v>Nagyharsány</v>
          </cell>
        </row>
        <row r="1952">
          <cell r="A1952" t="str">
            <v>Nagyhegyes</v>
          </cell>
        </row>
        <row r="1953">
          <cell r="A1953" t="str">
            <v>Nagyhódos</v>
          </cell>
        </row>
        <row r="1954">
          <cell r="A1954" t="str">
            <v>Nagyhuta</v>
          </cell>
        </row>
        <row r="1955">
          <cell r="A1955" t="str">
            <v>Nagyigmánd</v>
          </cell>
        </row>
        <row r="1956">
          <cell r="A1956" t="str">
            <v>Nagyiván</v>
          </cell>
        </row>
        <row r="1957">
          <cell r="A1957" t="str">
            <v>Nagykálló</v>
          </cell>
        </row>
        <row r="1958">
          <cell r="A1958" t="str">
            <v>Nagykamarás</v>
          </cell>
        </row>
        <row r="1959">
          <cell r="A1959" t="str">
            <v>Nagykanizsa</v>
          </cell>
        </row>
        <row r="1960">
          <cell r="A1960" t="str">
            <v>Nagykapornak</v>
          </cell>
        </row>
        <row r="1961">
          <cell r="A1961" t="str">
            <v>Nagykarácsony</v>
          </cell>
        </row>
        <row r="1962">
          <cell r="A1962" t="str">
            <v>Nagykáta</v>
          </cell>
        </row>
        <row r="1963">
          <cell r="A1963" t="str">
            <v>Nagykereki</v>
          </cell>
        </row>
        <row r="1964">
          <cell r="A1964" t="str">
            <v>Nagykeresztúr</v>
          </cell>
        </row>
        <row r="1965">
          <cell r="A1965" t="str">
            <v>Nagykinizs</v>
          </cell>
        </row>
        <row r="1966">
          <cell r="A1966" t="str">
            <v>Nagykónyi</v>
          </cell>
        </row>
        <row r="1967">
          <cell r="A1967" t="str">
            <v>Nagykorpád</v>
          </cell>
        </row>
        <row r="1968">
          <cell r="A1968" t="str">
            <v>Nagykovácsi</v>
          </cell>
        </row>
        <row r="1969">
          <cell r="A1969" t="str">
            <v>Nagykozár</v>
          </cell>
        </row>
        <row r="1970">
          <cell r="A1970" t="str">
            <v>Nagykökényes</v>
          </cell>
        </row>
        <row r="1971">
          <cell r="A1971" t="str">
            <v>Nagykölked</v>
          </cell>
        </row>
        <row r="1972">
          <cell r="A1972" t="str">
            <v>Nagykőrös</v>
          </cell>
        </row>
        <row r="1973">
          <cell r="A1973" t="str">
            <v>Nagykörű</v>
          </cell>
        </row>
        <row r="1974">
          <cell r="A1974" t="str">
            <v>Nagykutas</v>
          </cell>
        </row>
        <row r="1975">
          <cell r="A1975" t="str">
            <v>Nagylak</v>
          </cell>
        </row>
        <row r="1976">
          <cell r="A1976" t="str">
            <v>Nagylengyel</v>
          </cell>
        </row>
        <row r="1977">
          <cell r="A1977" t="str">
            <v>Nagylóc</v>
          </cell>
        </row>
        <row r="1978">
          <cell r="A1978" t="str">
            <v>Nagylók</v>
          </cell>
        </row>
        <row r="1979">
          <cell r="A1979" t="str">
            <v>Nagylózs</v>
          </cell>
        </row>
        <row r="1980">
          <cell r="A1980" t="str">
            <v>Nagymágocs</v>
          </cell>
        </row>
        <row r="1981">
          <cell r="A1981" t="str">
            <v>Nagymányok</v>
          </cell>
        </row>
        <row r="1982">
          <cell r="A1982" t="str">
            <v>Nagymaros</v>
          </cell>
        </row>
        <row r="1983">
          <cell r="A1983" t="str">
            <v>Nagymizdó</v>
          </cell>
        </row>
        <row r="1984">
          <cell r="A1984" t="str">
            <v>Nagynyárád</v>
          </cell>
        </row>
        <row r="1985">
          <cell r="A1985" t="str">
            <v>Nagyoroszi</v>
          </cell>
        </row>
        <row r="1986">
          <cell r="A1986" t="str">
            <v>Nagypáli</v>
          </cell>
        </row>
        <row r="1987">
          <cell r="A1987" t="str">
            <v>Nagypall</v>
          </cell>
        </row>
        <row r="1988">
          <cell r="A1988" t="str">
            <v>Nagypeterd</v>
          </cell>
        </row>
        <row r="1989">
          <cell r="A1989" t="str">
            <v>Nagypirit</v>
          </cell>
        </row>
        <row r="1990">
          <cell r="A1990" t="str">
            <v>Nagyrábé</v>
          </cell>
        </row>
        <row r="1991">
          <cell r="A1991" t="str">
            <v>Nagyrada</v>
          </cell>
        </row>
        <row r="1992">
          <cell r="A1992" t="str">
            <v>Nagyrákos</v>
          </cell>
        </row>
        <row r="1993">
          <cell r="A1993" t="str">
            <v>Nagyrécse</v>
          </cell>
        </row>
        <row r="1994">
          <cell r="A1994" t="str">
            <v>Nagyréde</v>
          </cell>
        </row>
        <row r="1995">
          <cell r="A1995" t="str">
            <v>Nagyrév</v>
          </cell>
        </row>
        <row r="1996">
          <cell r="A1996" t="str">
            <v>Nagyrozvágy</v>
          </cell>
        </row>
        <row r="1997">
          <cell r="A1997" t="str">
            <v>Nagysáp</v>
          </cell>
        </row>
        <row r="1998">
          <cell r="A1998" t="str">
            <v>Nagysimonyi</v>
          </cell>
        </row>
        <row r="1999">
          <cell r="A1999" t="str">
            <v>Nagyszakácsi</v>
          </cell>
        </row>
        <row r="2000">
          <cell r="A2000" t="str">
            <v>Nagyszékely</v>
          </cell>
        </row>
        <row r="2001">
          <cell r="A2001" t="str">
            <v>Nagyszekeres</v>
          </cell>
        </row>
        <row r="2002">
          <cell r="A2002" t="str">
            <v>Nagyszénás</v>
          </cell>
        </row>
        <row r="2003">
          <cell r="A2003" t="str">
            <v>Nagyszentjános</v>
          </cell>
        </row>
        <row r="2004">
          <cell r="A2004" t="str">
            <v>Nagyszokoly</v>
          </cell>
        </row>
        <row r="2005">
          <cell r="A2005" t="str">
            <v>Nagytálya</v>
          </cell>
        </row>
        <row r="2006">
          <cell r="A2006" t="str">
            <v>Nagytarcsa</v>
          </cell>
        </row>
        <row r="2007">
          <cell r="A2007" t="str">
            <v>Nagytevel</v>
          </cell>
        </row>
        <row r="2008">
          <cell r="A2008" t="str">
            <v>Nagytilaj</v>
          </cell>
        </row>
        <row r="2009">
          <cell r="A2009" t="str">
            <v>Nagytótfalu</v>
          </cell>
        </row>
        <row r="2010">
          <cell r="A2010" t="str">
            <v>Nagytőke</v>
          </cell>
        </row>
        <row r="2011">
          <cell r="A2011" t="str">
            <v>Nagyút</v>
          </cell>
        </row>
        <row r="2012">
          <cell r="A2012" t="str">
            <v>Nagyvarsány</v>
          </cell>
        </row>
        <row r="2013">
          <cell r="A2013" t="str">
            <v>Nagyváty</v>
          </cell>
        </row>
        <row r="2014">
          <cell r="A2014" t="str">
            <v>Nagyvázsony</v>
          </cell>
        </row>
        <row r="2015">
          <cell r="A2015" t="str">
            <v>Nagyvejke</v>
          </cell>
        </row>
        <row r="2016">
          <cell r="A2016" t="str">
            <v>Nagyveleg</v>
          </cell>
        </row>
        <row r="2017">
          <cell r="A2017" t="str">
            <v>Nagyvenyim</v>
          </cell>
        </row>
        <row r="2018">
          <cell r="A2018" t="str">
            <v>Nagyvisnyó</v>
          </cell>
        </row>
        <row r="2019">
          <cell r="A2019" t="str">
            <v>Nak</v>
          </cell>
        </row>
        <row r="2020">
          <cell r="A2020" t="str">
            <v>Napkor</v>
          </cell>
        </row>
        <row r="2021">
          <cell r="A2021" t="str">
            <v>Nárai</v>
          </cell>
        </row>
        <row r="2022">
          <cell r="A2022" t="str">
            <v>Narda</v>
          </cell>
        </row>
        <row r="2023">
          <cell r="A2023" t="str">
            <v>Naszály</v>
          </cell>
        </row>
        <row r="2024">
          <cell r="A2024" t="str">
            <v>Négyes</v>
          </cell>
        </row>
        <row r="2025">
          <cell r="A2025" t="str">
            <v>Nekézseny</v>
          </cell>
        </row>
        <row r="2026">
          <cell r="A2026" t="str">
            <v>Nemesapáti</v>
          </cell>
        </row>
        <row r="2027">
          <cell r="A2027" t="str">
            <v>Nemesbikk</v>
          </cell>
        </row>
        <row r="2028">
          <cell r="A2028" t="str">
            <v>Nemesborzova</v>
          </cell>
        </row>
        <row r="2029">
          <cell r="A2029" t="str">
            <v>Nemesbőd</v>
          </cell>
        </row>
        <row r="2030">
          <cell r="A2030" t="str">
            <v>Nemesbük</v>
          </cell>
        </row>
        <row r="2031">
          <cell r="A2031" t="str">
            <v>Nemescsó</v>
          </cell>
        </row>
        <row r="2032">
          <cell r="A2032" t="str">
            <v>Nemesdéd</v>
          </cell>
        </row>
        <row r="2033">
          <cell r="A2033" t="str">
            <v>Nemesgörzsöny</v>
          </cell>
        </row>
        <row r="2034">
          <cell r="A2034" t="str">
            <v>Nemesgulács</v>
          </cell>
        </row>
        <row r="2035">
          <cell r="A2035" t="str">
            <v>Nemeshany</v>
          </cell>
        </row>
        <row r="2036">
          <cell r="A2036" t="str">
            <v>Nemeshetés</v>
          </cell>
        </row>
        <row r="2037">
          <cell r="A2037" t="str">
            <v>Nemeske</v>
          </cell>
        </row>
        <row r="2038">
          <cell r="A2038" t="str">
            <v>Nemeskér</v>
          </cell>
        </row>
        <row r="2039">
          <cell r="A2039" t="str">
            <v>Nemeskeresztúr</v>
          </cell>
        </row>
        <row r="2040">
          <cell r="A2040" t="str">
            <v>Nemeskisfalud</v>
          </cell>
        </row>
        <row r="2041">
          <cell r="A2041" t="str">
            <v>Nemeskocs</v>
          </cell>
        </row>
        <row r="2042">
          <cell r="A2042" t="str">
            <v>Nemeskolta</v>
          </cell>
        </row>
        <row r="2043">
          <cell r="A2043" t="str">
            <v>Nemesládony</v>
          </cell>
        </row>
        <row r="2044">
          <cell r="A2044" t="str">
            <v>Nemesmedves</v>
          </cell>
        </row>
        <row r="2045">
          <cell r="A2045" t="str">
            <v>Nemesnádudvar</v>
          </cell>
        </row>
        <row r="2046">
          <cell r="A2046" t="str">
            <v>Nemesnép</v>
          </cell>
        </row>
        <row r="2047">
          <cell r="A2047" t="str">
            <v>Nemespátró</v>
          </cell>
        </row>
        <row r="2048">
          <cell r="A2048" t="str">
            <v>Nemesrádó</v>
          </cell>
        </row>
        <row r="2049">
          <cell r="A2049" t="str">
            <v>Nemesrempehollós</v>
          </cell>
        </row>
        <row r="2050">
          <cell r="A2050" t="str">
            <v>Nemessándorháza</v>
          </cell>
        </row>
        <row r="2051">
          <cell r="A2051" t="str">
            <v>Nemesvámos</v>
          </cell>
        </row>
        <row r="2052">
          <cell r="A2052" t="str">
            <v>Nemesvid</v>
          </cell>
        </row>
        <row r="2053">
          <cell r="A2053" t="str">
            <v>Nemesvita</v>
          </cell>
        </row>
        <row r="2054">
          <cell r="A2054" t="str">
            <v>Nemesszalók</v>
          </cell>
        </row>
        <row r="2055">
          <cell r="A2055" t="str">
            <v>Nemesszentandrás</v>
          </cell>
        </row>
        <row r="2056">
          <cell r="A2056" t="str">
            <v>Németbánya</v>
          </cell>
        </row>
        <row r="2057">
          <cell r="A2057" t="str">
            <v>Németfalu</v>
          </cell>
        </row>
        <row r="2058">
          <cell r="A2058" t="str">
            <v>Németkér</v>
          </cell>
        </row>
        <row r="2059">
          <cell r="A2059" t="str">
            <v>Nemti</v>
          </cell>
        </row>
        <row r="2060">
          <cell r="A2060" t="str">
            <v>Neszmély</v>
          </cell>
        </row>
        <row r="2061">
          <cell r="A2061" t="str">
            <v>Nézsa</v>
          </cell>
        </row>
        <row r="2062">
          <cell r="A2062" t="str">
            <v>Nick</v>
          </cell>
        </row>
        <row r="2063">
          <cell r="A2063" t="str">
            <v>Nikla</v>
          </cell>
        </row>
        <row r="2064">
          <cell r="A2064" t="str">
            <v>Nógrád</v>
          </cell>
        </row>
        <row r="2065">
          <cell r="A2065" t="str">
            <v>Nógrádkövesd</v>
          </cell>
        </row>
        <row r="2066">
          <cell r="A2066" t="str">
            <v>Nógrádmarcal</v>
          </cell>
        </row>
        <row r="2067">
          <cell r="A2067" t="str">
            <v>Nógrádmegyer</v>
          </cell>
        </row>
        <row r="2068">
          <cell r="A2068" t="str">
            <v>Nógrádsáp</v>
          </cell>
        </row>
        <row r="2069">
          <cell r="A2069" t="str">
            <v>Nógrádsipek</v>
          </cell>
        </row>
        <row r="2070">
          <cell r="A2070" t="str">
            <v>Nógrádszakál</v>
          </cell>
        </row>
        <row r="2071">
          <cell r="A2071" t="str">
            <v>Nóráp</v>
          </cell>
        </row>
        <row r="2072">
          <cell r="A2072" t="str">
            <v>Noszlop</v>
          </cell>
        </row>
        <row r="2073">
          <cell r="A2073" t="str">
            <v>Noszvaj</v>
          </cell>
        </row>
        <row r="2074">
          <cell r="A2074" t="str">
            <v>Nova</v>
          </cell>
        </row>
        <row r="2075">
          <cell r="A2075" t="str">
            <v>Novaj</v>
          </cell>
        </row>
        <row r="2076">
          <cell r="A2076" t="str">
            <v>Novajidrány</v>
          </cell>
        </row>
        <row r="2077">
          <cell r="A2077" t="str">
            <v>Nőtincs</v>
          </cell>
        </row>
        <row r="2078">
          <cell r="A2078" t="str">
            <v>Nyalka</v>
          </cell>
        </row>
        <row r="2079">
          <cell r="A2079" t="str">
            <v>Nyárád</v>
          </cell>
        </row>
        <row r="2080">
          <cell r="A2080" t="str">
            <v>Nyáregyháza</v>
          </cell>
        </row>
        <row r="2081">
          <cell r="A2081" t="str">
            <v>Nyárlőrinc</v>
          </cell>
        </row>
        <row r="2082">
          <cell r="A2082" t="str">
            <v>Nyársapát</v>
          </cell>
        </row>
        <row r="2083">
          <cell r="A2083" t="str">
            <v>Nyékládháza</v>
          </cell>
        </row>
        <row r="2084">
          <cell r="A2084" t="str">
            <v>Nyergesújfalu</v>
          </cell>
        </row>
        <row r="2085">
          <cell r="A2085" t="str">
            <v>Nyésta</v>
          </cell>
        </row>
        <row r="2086">
          <cell r="A2086" t="str">
            <v>Nyim</v>
          </cell>
        </row>
        <row r="2087">
          <cell r="A2087" t="str">
            <v>Nyírábrány</v>
          </cell>
        </row>
        <row r="2088">
          <cell r="A2088" t="str">
            <v>Nyíracsád</v>
          </cell>
        </row>
        <row r="2089">
          <cell r="A2089" t="str">
            <v>Nyirád</v>
          </cell>
        </row>
        <row r="2090">
          <cell r="A2090" t="str">
            <v>Nyíradony</v>
          </cell>
        </row>
        <row r="2091">
          <cell r="A2091" t="str">
            <v>Nyírbátor</v>
          </cell>
        </row>
        <row r="2092">
          <cell r="A2092" t="str">
            <v>Nyírbéltek</v>
          </cell>
        </row>
        <row r="2093">
          <cell r="A2093" t="str">
            <v>Nyírbogát</v>
          </cell>
        </row>
        <row r="2094">
          <cell r="A2094" t="str">
            <v>Nyírbogdány</v>
          </cell>
        </row>
        <row r="2095">
          <cell r="A2095" t="str">
            <v>Nyírcsaholy</v>
          </cell>
        </row>
        <row r="2096">
          <cell r="A2096" t="str">
            <v>Nyírcsászári</v>
          </cell>
        </row>
        <row r="2097">
          <cell r="A2097" t="str">
            <v>Nyírderzs</v>
          </cell>
        </row>
        <row r="2098">
          <cell r="A2098" t="str">
            <v>Nyíregyháza</v>
          </cell>
        </row>
        <row r="2099">
          <cell r="A2099" t="str">
            <v>Nyírgelse</v>
          </cell>
        </row>
        <row r="2100">
          <cell r="A2100" t="str">
            <v>Nyírgyulaj</v>
          </cell>
        </row>
        <row r="2101">
          <cell r="A2101" t="str">
            <v>Nyíri</v>
          </cell>
        </row>
        <row r="2102">
          <cell r="A2102" t="str">
            <v>Nyíribrony</v>
          </cell>
        </row>
        <row r="2103">
          <cell r="A2103" t="str">
            <v>Nyírjákó</v>
          </cell>
        </row>
        <row r="2104">
          <cell r="A2104" t="str">
            <v>Nyírkarász</v>
          </cell>
        </row>
        <row r="2105">
          <cell r="A2105" t="str">
            <v>Nyírkáta</v>
          </cell>
        </row>
        <row r="2106">
          <cell r="A2106" t="str">
            <v>Nyírkércs</v>
          </cell>
        </row>
        <row r="2107">
          <cell r="A2107" t="str">
            <v>Nyírlövő</v>
          </cell>
        </row>
        <row r="2108">
          <cell r="A2108" t="str">
            <v>Nyírlugos</v>
          </cell>
        </row>
        <row r="2109">
          <cell r="A2109" t="str">
            <v>Nyírmada</v>
          </cell>
        </row>
        <row r="2110">
          <cell r="A2110" t="str">
            <v>Nyírmártonfalva</v>
          </cell>
        </row>
        <row r="2111">
          <cell r="A2111" t="str">
            <v>Nyírmeggyes</v>
          </cell>
        </row>
        <row r="2112">
          <cell r="A2112" t="str">
            <v>Nyírmihálydi</v>
          </cell>
        </row>
        <row r="2113">
          <cell r="A2113" t="str">
            <v>Nyírparasznya</v>
          </cell>
        </row>
        <row r="2114">
          <cell r="A2114" t="str">
            <v>Nyírpazony</v>
          </cell>
        </row>
        <row r="2115">
          <cell r="A2115" t="str">
            <v>Nyírpilis</v>
          </cell>
        </row>
        <row r="2116">
          <cell r="A2116" t="str">
            <v>Nyírtass</v>
          </cell>
        </row>
        <row r="2117">
          <cell r="A2117" t="str">
            <v>Nyírtelek</v>
          </cell>
        </row>
        <row r="2118">
          <cell r="A2118" t="str">
            <v>Nyírtét</v>
          </cell>
        </row>
        <row r="2119">
          <cell r="A2119" t="str">
            <v>Nyírtura</v>
          </cell>
        </row>
        <row r="2120">
          <cell r="A2120" t="str">
            <v>Nyírvasvári</v>
          </cell>
        </row>
        <row r="2121">
          <cell r="A2121" t="str">
            <v>Nyomár</v>
          </cell>
        </row>
        <row r="2122">
          <cell r="A2122" t="str">
            <v>Nyőgér</v>
          </cell>
        </row>
        <row r="2123">
          <cell r="A2123" t="str">
            <v>Nyugotszenterzsébet</v>
          </cell>
        </row>
        <row r="2124">
          <cell r="A2124" t="str">
            <v>Nyúl</v>
          </cell>
        </row>
        <row r="2125">
          <cell r="A2125" t="str">
            <v>Óbánya</v>
          </cell>
        </row>
        <row r="2126">
          <cell r="A2126" t="str">
            <v>Óbarok</v>
          </cell>
        </row>
        <row r="2127">
          <cell r="A2127" t="str">
            <v>Óbudavár</v>
          </cell>
        </row>
        <row r="2128">
          <cell r="A2128" t="str">
            <v>Ócsa</v>
          </cell>
        </row>
        <row r="2129">
          <cell r="A2129" t="str">
            <v>Ócsárd</v>
          </cell>
        </row>
        <row r="2130">
          <cell r="A2130" t="str">
            <v>Ófalu</v>
          </cell>
        </row>
        <row r="2131">
          <cell r="A2131" t="str">
            <v>Ófehértó</v>
          </cell>
        </row>
        <row r="2132">
          <cell r="A2132" t="str">
            <v>Óföldeák</v>
          </cell>
        </row>
        <row r="2133">
          <cell r="A2133" t="str">
            <v>Óhíd</v>
          </cell>
        </row>
        <row r="2134">
          <cell r="A2134" t="str">
            <v>Okány</v>
          </cell>
        </row>
        <row r="2135">
          <cell r="A2135" t="str">
            <v>Okorág</v>
          </cell>
        </row>
        <row r="2136">
          <cell r="A2136" t="str">
            <v>Okorvölgy</v>
          </cell>
        </row>
        <row r="2137">
          <cell r="A2137" t="str">
            <v>Olasz</v>
          </cell>
        </row>
        <row r="2138">
          <cell r="A2138" t="str">
            <v>Olaszfa</v>
          </cell>
        </row>
        <row r="2139">
          <cell r="A2139" t="str">
            <v>Olaszfalu</v>
          </cell>
        </row>
        <row r="2140">
          <cell r="A2140" t="str">
            <v>Olaszliszka</v>
          </cell>
        </row>
        <row r="2141">
          <cell r="A2141" t="str">
            <v>Olcsva</v>
          </cell>
        </row>
        <row r="2142">
          <cell r="A2142" t="str">
            <v>Olcsvaapáti</v>
          </cell>
        </row>
        <row r="2143">
          <cell r="A2143" t="str">
            <v>Old</v>
          </cell>
        </row>
        <row r="2144">
          <cell r="A2144" t="str">
            <v>Ólmod</v>
          </cell>
        </row>
        <row r="2145">
          <cell r="A2145" t="str">
            <v>Oltárc</v>
          </cell>
        </row>
        <row r="2146">
          <cell r="A2146" t="str">
            <v>Onga</v>
          </cell>
        </row>
        <row r="2147">
          <cell r="A2147" t="str">
            <v>Ónod</v>
          </cell>
        </row>
        <row r="2148">
          <cell r="A2148" t="str">
            <v>Ópályi</v>
          </cell>
        </row>
        <row r="2149">
          <cell r="A2149" t="str">
            <v>Ópusztaszer</v>
          </cell>
        </row>
        <row r="2150">
          <cell r="A2150" t="str">
            <v>Orbányosfa</v>
          </cell>
        </row>
        <row r="2151">
          <cell r="A2151" t="str">
            <v>Orci</v>
          </cell>
        </row>
        <row r="2152">
          <cell r="A2152" t="str">
            <v>Ordacsehi</v>
          </cell>
        </row>
        <row r="2153">
          <cell r="A2153" t="str">
            <v>Ordas</v>
          </cell>
        </row>
        <row r="2154">
          <cell r="A2154" t="str">
            <v>Orfalu</v>
          </cell>
        </row>
        <row r="2155">
          <cell r="A2155" t="str">
            <v>Orfű</v>
          </cell>
        </row>
        <row r="2156">
          <cell r="A2156" t="str">
            <v>Orgovány</v>
          </cell>
        </row>
        <row r="2157">
          <cell r="A2157" t="str">
            <v>Ormándlak</v>
          </cell>
        </row>
        <row r="2158">
          <cell r="A2158" t="str">
            <v>Ormosbánya</v>
          </cell>
        </row>
        <row r="2159">
          <cell r="A2159" t="str">
            <v>Orosháza</v>
          </cell>
        </row>
        <row r="2160">
          <cell r="A2160" t="str">
            <v>Oroszi</v>
          </cell>
        </row>
        <row r="2161">
          <cell r="A2161" t="str">
            <v>Oroszlány</v>
          </cell>
        </row>
        <row r="2162">
          <cell r="A2162" t="str">
            <v>Oroszló</v>
          </cell>
        </row>
        <row r="2163">
          <cell r="A2163" t="str">
            <v>Orosztony</v>
          </cell>
        </row>
        <row r="2164">
          <cell r="A2164" t="str">
            <v>Ortaháza</v>
          </cell>
        </row>
        <row r="2165">
          <cell r="A2165" t="str">
            <v>Osli</v>
          </cell>
        </row>
        <row r="2166">
          <cell r="A2166" t="str">
            <v>Ostffyasszonyfa</v>
          </cell>
        </row>
        <row r="2167">
          <cell r="A2167" t="str">
            <v>Ostoros</v>
          </cell>
        </row>
        <row r="2168">
          <cell r="A2168" t="str">
            <v>Oszkó</v>
          </cell>
        </row>
        <row r="2169">
          <cell r="A2169" t="str">
            <v>Oszlár</v>
          </cell>
        </row>
        <row r="2170">
          <cell r="A2170" t="str">
            <v>Osztopán</v>
          </cell>
        </row>
        <row r="2171">
          <cell r="A2171" t="str">
            <v>Ózd</v>
          </cell>
        </row>
        <row r="2172">
          <cell r="A2172" t="str">
            <v>Ózdfalu</v>
          </cell>
        </row>
        <row r="2173">
          <cell r="A2173" t="str">
            <v>Ozmánbük</v>
          </cell>
        </row>
        <row r="2174">
          <cell r="A2174" t="str">
            <v>Ozora</v>
          </cell>
        </row>
        <row r="2175">
          <cell r="A2175" t="str">
            <v>Öcs</v>
          </cell>
        </row>
        <row r="2176">
          <cell r="A2176" t="str">
            <v>Őcsény</v>
          </cell>
        </row>
        <row r="2177">
          <cell r="A2177" t="str">
            <v>Öcsöd</v>
          </cell>
        </row>
        <row r="2178">
          <cell r="A2178" t="str">
            <v>Ököritófülpös</v>
          </cell>
        </row>
        <row r="2179">
          <cell r="A2179" t="str">
            <v>Ölbő</v>
          </cell>
        </row>
        <row r="2180">
          <cell r="A2180" t="str">
            <v>Ömböly</v>
          </cell>
        </row>
        <row r="2181">
          <cell r="A2181" t="str">
            <v>Őr</v>
          </cell>
        </row>
        <row r="2182">
          <cell r="A2182" t="str">
            <v>Őrbottyán</v>
          </cell>
        </row>
        <row r="2183">
          <cell r="A2183" t="str">
            <v>Öregcsertő</v>
          </cell>
        </row>
        <row r="2184">
          <cell r="A2184" t="str">
            <v>Öreglak</v>
          </cell>
        </row>
        <row r="2185">
          <cell r="A2185" t="str">
            <v>Őrhalom</v>
          </cell>
        </row>
        <row r="2186">
          <cell r="A2186" t="str">
            <v>Őrimagyarósd</v>
          </cell>
        </row>
        <row r="2187">
          <cell r="A2187" t="str">
            <v>Őriszentpéter</v>
          </cell>
        </row>
        <row r="2188">
          <cell r="A2188" t="str">
            <v>Örkény</v>
          </cell>
        </row>
        <row r="2189">
          <cell r="A2189" t="str">
            <v>Örményes</v>
          </cell>
        </row>
        <row r="2190">
          <cell r="A2190" t="str">
            <v>Örménykút</v>
          </cell>
        </row>
        <row r="2191">
          <cell r="A2191" t="str">
            <v>Őrtilos</v>
          </cell>
        </row>
        <row r="2192">
          <cell r="A2192" t="str">
            <v>Örvényes</v>
          </cell>
        </row>
        <row r="2193">
          <cell r="A2193" t="str">
            <v>Ősagárd</v>
          </cell>
        </row>
        <row r="2194">
          <cell r="A2194" t="str">
            <v>Ősi</v>
          </cell>
        </row>
        <row r="2195">
          <cell r="A2195" t="str">
            <v>Öskü</v>
          </cell>
        </row>
        <row r="2196">
          <cell r="A2196" t="str">
            <v>Öttevény</v>
          </cell>
        </row>
        <row r="2197">
          <cell r="A2197" t="str">
            <v>Öttömös</v>
          </cell>
        </row>
        <row r="2198">
          <cell r="A2198" t="str">
            <v>Ötvöskónyi</v>
          </cell>
        </row>
        <row r="2199">
          <cell r="A2199" t="str">
            <v>Pácin</v>
          </cell>
        </row>
        <row r="2200">
          <cell r="A2200" t="str">
            <v>Pacsa</v>
          </cell>
        </row>
        <row r="2201">
          <cell r="A2201" t="str">
            <v>Pácsony</v>
          </cell>
        </row>
        <row r="2202">
          <cell r="A2202" t="str">
            <v>Padár</v>
          </cell>
        </row>
        <row r="2203">
          <cell r="A2203" t="str">
            <v>Páhi</v>
          </cell>
        </row>
        <row r="2204">
          <cell r="A2204" t="str">
            <v>Páka</v>
          </cell>
        </row>
        <row r="2205">
          <cell r="A2205" t="str">
            <v>Pakod</v>
          </cell>
        </row>
        <row r="2206">
          <cell r="A2206" t="str">
            <v>Pákozd</v>
          </cell>
        </row>
        <row r="2207">
          <cell r="A2207" t="str">
            <v>Paks</v>
          </cell>
        </row>
        <row r="2208">
          <cell r="A2208" t="str">
            <v>Palé</v>
          </cell>
        </row>
        <row r="2209">
          <cell r="A2209" t="str">
            <v>Pálfa</v>
          </cell>
        </row>
        <row r="2210">
          <cell r="A2210" t="str">
            <v>Pálfiszeg</v>
          </cell>
        </row>
        <row r="2211">
          <cell r="A2211" t="str">
            <v>Pálháza</v>
          </cell>
        </row>
        <row r="2212">
          <cell r="A2212" t="str">
            <v>Páli</v>
          </cell>
        </row>
        <row r="2213">
          <cell r="A2213" t="str">
            <v>Palkonya</v>
          </cell>
        </row>
        <row r="2214">
          <cell r="A2214" t="str">
            <v>Pálmajor</v>
          </cell>
        </row>
        <row r="2215">
          <cell r="A2215" t="str">
            <v>Pálmonostora</v>
          </cell>
        </row>
        <row r="2216">
          <cell r="A2216" t="str">
            <v>Pálosvörösmart</v>
          </cell>
        </row>
        <row r="2217">
          <cell r="A2217" t="str">
            <v>Palotabozsok</v>
          </cell>
        </row>
        <row r="2218">
          <cell r="A2218" t="str">
            <v>Palotás</v>
          </cell>
        </row>
        <row r="2219">
          <cell r="A2219" t="str">
            <v>Paloznak</v>
          </cell>
        </row>
        <row r="2220">
          <cell r="A2220" t="str">
            <v>Pamlény</v>
          </cell>
        </row>
        <row r="2221">
          <cell r="A2221" t="str">
            <v>Pamuk</v>
          </cell>
        </row>
        <row r="2222">
          <cell r="A2222" t="str">
            <v>Pánd</v>
          </cell>
        </row>
        <row r="2223">
          <cell r="A2223" t="str">
            <v>Pankasz</v>
          </cell>
        </row>
        <row r="2224">
          <cell r="A2224" t="str">
            <v>Pannonhalma</v>
          </cell>
        </row>
        <row r="2225">
          <cell r="A2225" t="str">
            <v>Pányok</v>
          </cell>
        </row>
        <row r="2226">
          <cell r="A2226" t="str">
            <v>Panyola</v>
          </cell>
        </row>
        <row r="2227">
          <cell r="A2227" t="str">
            <v>Pap</v>
          </cell>
        </row>
        <row r="2228">
          <cell r="A2228" t="str">
            <v>Pápa</v>
          </cell>
        </row>
        <row r="2229">
          <cell r="A2229" t="str">
            <v>Pápadereske</v>
          </cell>
        </row>
        <row r="2230">
          <cell r="A2230" t="str">
            <v>Pápakovácsi</v>
          </cell>
        </row>
        <row r="2231">
          <cell r="A2231" t="str">
            <v>Pápasalamon</v>
          </cell>
        </row>
        <row r="2232">
          <cell r="A2232" t="str">
            <v>Pápateszér</v>
          </cell>
        </row>
        <row r="2233">
          <cell r="A2233" t="str">
            <v>Papkeszi</v>
          </cell>
        </row>
        <row r="2234">
          <cell r="A2234" t="str">
            <v>Pápoc</v>
          </cell>
        </row>
        <row r="2235">
          <cell r="A2235" t="str">
            <v>Papos</v>
          </cell>
        </row>
        <row r="2236">
          <cell r="A2236" t="str">
            <v>Páprád</v>
          </cell>
        </row>
        <row r="2237">
          <cell r="A2237" t="str">
            <v>Parád</v>
          </cell>
        </row>
        <row r="2238">
          <cell r="A2238" t="str">
            <v>Parádsasvár</v>
          </cell>
        </row>
        <row r="2239">
          <cell r="A2239" t="str">
            <v>Parasznya</v>
          </cell>
        </row>
        <row r="2240">
          <cell r="A2240" t="str">
            <v>Pári</v>
          </cell>
        </row>
        <row r="2241">
          <cell r="A2241" t="str">
            <v>Paszab</v>
          </cell>
        </row>
        <row r="2242">
          <cell r="A2242" t="str">
            <v>Pásztó</v>
          </cell>
        </row>
        <row r="2243">
          <cell r="A2243" t="str">
            <v>Pásztori</v>
          </cell>
        </row>
        <row r="2244">
          <cell r="A2244" t="str">
            <v>Pat</v>
          </cell>
        </row>
        <row r="2245">
          <cell r="A2245" t="str">
            <v>Patak</v>
          </cell>
        </row>
        <row r="2246">
          <cell r="A2246" t="str">
            <v>Patalom</v>
          </cell>
        </row>
        <row r="2247">
          <cell r="A2247" t="str">
            <v>Patapoklosi</v>
          </cell>
        </row>
        <row r="2248">
          <cell r="A2248" t="str">
            <v>Patca</v>
          </cell>
        </row>
        <row r="2249">
          <cell r="A2249" t="str">
            <v>Pátka</v>
          </cell>
        </row>
        <row r="2250">
          <cell r="A2250" t="str">
            <v>Patosfa</v>
          </cell>
        </row>
        <row r="2251">
          <cell r="A2251" t="str">
            <v>Pátroha</v>
          </cell>
        </row>
        <row r="2252">
          <cell r="A2252" t="str">
            <v>Patvarc</v>
          </cell>
        </row>
        <row r="2253">
          <cell r="A2253" t="str">
            <v>Páty</v>
          </cell>
        </row>
        <row r="2254">
          <cell r="A2254" t="str">
            <v>Pátyod</v>
          </cell>
        </row>
        <row r="2255">
          <cell r="A2255" t="str">
            <v>Pázmánd</v>
          </cell>
        </row>
        <row r="2256">
          <cell r="A2256" t="str">
            <v>Pázmándfalu</v>
          </cell>
        </row>
        <row r="2257">
          <cell r="A2257" t="str">
            <v>Pécel</v>
          </cell>
        </row>
        <row r="2258">
          <cell r="A2258" t="str">
            <v>Pecöl</v>
          </cell>
        </row>
        <row r="2259">
          <cell r="A2259" t="str">
            <v>Pécs</v>
          </cell>
        </row>
        <row r="2260">
          <cell r="A2260" t="str">
            <v>Pécsbagota</v>
          </cell>
        </row>
        <row r="2261">
          <cell r="A2261" t="str">
            <v>Pécsdevecser</v>
          </cell>
        </row>
        <row r="2262">
          <cell r="A2262" t="str">
            <v>Pécsely</v>
          </cell>
        </row>
        <row r="2263">
          <cell r="A2263" t="str">
            <v>Pécsudvard</v>
          </cell>
        </row>
        <row r="2264">
          <cell r="A2264" t="str">
            <v>Pécsvárad</v>
          </cell>
        </row>
        <row r="2265">
          <cell r="A2265" t="str">
            <v>Pellérd</v>
          </cell>
        </row>
        <row r="2266">
          <cell r="A2266" t="str">
            <v>Pély</v>
          </cell>
        </row>
        <row r="2267">
          <cell r="A2267" t="str">
            <v>Penc</v>
          </cell>
        </row>
        <row r="2268">
          <cell r="A2268" t="str">
            <v>Penészlek</v>
          </cell>
        </row>
        <row r="2269">
          <cell r="A2269" t="str">
            <v>Pénzesgyőr</v>
          </cell>
        </row>
        <row r="2270">
          <cell r="A2270" t="str">
            <v>Penyige</v>
          </cell>
        </row>
        <row r="2271">
          <cell r="A2271" t="str">
            <v>Pér</v>
          </cell>
        </row>
        <row r="2272">
          <cell r="A2272" t="str">
            <v>Perbál</v>
          </cell>
        </row>
        <row r="2273">
          <cell r="A2273" t="str">
            <v>Pere</v>
          </cell>
        </row>
        <row r="2274">
          <cell r="A2274" t="str">
            <v>Perecse</v>
          </cell>
        </row>
        <row r="2275">
          <cell r="A2275" t="str">
            <v>Pereked</v>
          </cell>
        </row>
        <row r="2276">
          <cell r="A2276" t="str">
            <v>Perenye</v>
          </cell>
        </row>
        <row r="2277">
          <cell r="A2277" t="str">
            <v>Peresznye</v>
          </cell>
        </row>
        <row r="2278">
          <cell r="A2278" t="str">
            <v>Pereszteg</v>
          </cell>
        </row>
        <row r="2279">
          <cell r="A2279" t="str">
            <v>Perkáta</v>
          </cell>
        </row>
        <row r="2280">
          <cell r="A2280" t="str">
            <v>Perkupa</v>
          </cell>
        </row>
        <row r="2281">
          <cell r="A2281" t="str">
            <v>Perőcsény</v>
          </cell>
        </row>
        <row r="2282">
          <cell r="A2282" t="str">
            <v>Peterd</v>
          </cell>
        </row>
        <row r="2283">
          <cell r="A2283" t="str">
            <v>Péterhida</v>
          </cell>
        </row>
        <row r="2284">
          <cell r="A2284" t="str">
            <v>Péteri</v>
          </cell>
        </row>
        <row r="2285">
          <cell r="A2285" t="str">
            <v>Pétervására</v>
          </cell>
        </row>
        <row r="2286">
          <cell r="A2286" t="str">
            <v>Pétfürdő</v>
          </cell>
        </row>
        <row r="2287">
          <cell r="A2287" t="str">
            <v>Pethőhenye</v>
          </cell>
        </row>
        <row r="2288">
          <cell r="A2288" t="str">
            <v>Petneháza</v>
          </cell>
        </row>
        <row r="2289">
          <cell r="A2289" t="str">
            <v>Petőfibánya</v>
          </cell>
        </row>
        <row r="2290">
          <cell r="A2290" t="str">
            <v>Petőfiszállás</v>
          </cell>
        </row>
        <row r="2291">
          <cell r="A2291" t="str">
            <v>Petőháza</v>
          </cell>
        </row>
        <row r="2292">
          <cell r="A2292" t="str">
            <v>Petőmihályfa</v>
          </cell>
        </row>
        <row r="2293">
          <cell r="A2293" t="str">
            <v>Petrikeresztúr</v>
          </cell>
        </row>
        <row r="2294">
          <cell r="A2294" t="str">
            <v>Petrivente</v>
          </cell>
        </row>
        <row r="2295">
          <cell r="A2295" t="str">
            <v>Pettend</v>
          </cell>
        </row>
        <row r="2296">
          <cell r="A2296" t="str">
            <v>Piliny</v>
          </cell>
        </row>
        <row r="2297">
          <cell r="A2297" t="str">
            <v>Pilis</v>
          </cell>
        </row>
        <row r="2298">
          <cell r="A2298" t="str">
            <v>Pilisborosjenő</v>
          </cell>
        </row>
        <row r="2299">
          <cell r="A2299" t="str">
            <v>Piliscsaba</v>
          </cell>
        </row>
        <row r="2300">
          <cell r="A2300" t="str">
            <v>Piliscsév</v>
          </cell>
        </row>
        <row r="2301">
          <cell r="A2301" t="str">
            <v>Pilisjászfalu</v>
          </cell>
        </row>
        <row r="2302">
          <cell r="A2302" t="str">
            <v>Pilismarót</v>
          </cell>
        </row>
        <row r="2303">
          <cell r="A2303" t="str">
            <v>Pilisvörösvár</v>
          </cell>
        </row>
        <row r="2304">
          <cell r="A2304" t="str">
            <v>Pilisszántó</v>
          </cell>
        </row>
        <row r="2305">
          <cell r="A2305" t="str">
            <v>Pilisszentiván</v>
          </cell>
        </row>
        <row r="2306">
          <cell r="A2306" t="str">
            <v>Pilisszentkereszt</v>
          </cell>
        </row>
        <row r="2307">
          <cell r="A2307" t="str">
            <v>Pilisszentlászló</v>
          </cell>
        </row>
        <row r="2308">
          <cell r="A2308" t="str">
            <v>Pincehely</v>
          </cell>
        </row>
        <row r="2309">
          <cell r="A2309" t="str">
            <v>Pinkamindszent</v>
          </cell>
        </row>
        <row r="2310">
          <cell r="A2310" t="str">
            <v>Pinnye</v>
          </cell>
        </row>
        <row r="2311">
          <cell r="A2311" t="str">
            <v>Piricse</v>
          </cell>
        </row>
        <row r="2312">
          <cell r="A2312" t="str">
            <v>Pirtó</v>
          </cell>
        </row>
        <row r="2313">
          <cell r="A2313" t="str">
            <v>Piskó</v>
          </cell>
        </row>
        <row r="2314">
          <cell r="A2314" t="str">
            <v>Pitvaros</v>
          </cell>
        </row>
        <row r="2315">
          <cell r="A2315" t="str">
            <v>Pócsa</v>
          </cell>
        </row>
        <row r="2316">
          <cell r="A2316" t="str">
            <v>Pocsaj</v>
          </cell>
        </row>
        <row r="2317">
          <cell r="A2317" t="str">
            <v>Pócsmegyer</v>
          </cell>
        </row>
        <row r="2318">
          <cell r="A2318" t="str">
            <v>Pócspetri</v>
          </cell>
        </row>
        <row r="2319">
          <cell r="A2319" t="str">
            <v>Pogány</v>
          </cell>
        </row>
        <row r="2320">
          <cell r="A2320" t="str">
            <v>Pogányszentpéter</v>
          </cell>
        </row>
        <row r="2321">
          <cell r="A2321" t="str">
            <v>Pókaszepetk</v>
          </cell>
        </row>
        <row r="2322">
          <cell r="A2322" t="str">
            <v>Polány</v>
          </cell>
        </row>
        <row r="2323">
          <cell r="A2323" t="str">
            <v>Polgár</v>
          </cell>
        </row>
        <row r="2324">
          <cell r="A2324" t="str">
            <v>Polgárdi</v>
          </cell>
        </row>
        <row r="2325">
          <cell r="A2325" t="str">
            <v>Pomáz</v>
          </cell>
        </row>
        <row r="2326">
          <cell r="A2326" t="str">
            <v>Porcsalma</v>
          </cell>
        </row>
        <row r="2327">
          <cell r="A2327" t="str">
            <v>Pornóapáti</v>
          </cell>
        </row>
        <row r="2328">
          <cell r="A2328" t="str">
            <v>Poroszló</v>
          </cell>
        </row>
        <row r="2329">
          <cell r="A2329" t="str">
            <v>Porpác</v>
          </cell>
        </row>
        <row r="2330">
          <cell r="A2330" t="str">
            <v>Porrog</v>
          </cell>
        </row>
        <row r="2331">
          <cell r="A2331" t="str">
            <v>Porrogszentkirály</v>
          </cell>
        </row>
        <row r="2332">
          <cell r="A2332" t="str">
            <v>Porrogszentpál</v>
          </cell>
        </row>
        <row r="2333">
          <cell r="A2333" t="str">
            <v>Pórszombat</v>
          </cell>
        </row>
        <row r="2334">
          <cell r="A2334" t="str">
            <v>Porva</v>
          </cell>
        </row>
        <row r="2335">
          <cell r="A2335" t="str">
            <v>Pósfa</v>
          </cell>
        </row>
        <row r="2336">
          <cell r="A2336" t="str">
            <v>Potony</v>
          </cell>
        </row>
        <row r="2337">
          <cell r="A2337" t="str">
            <v>Potyond</v>
          </cell>
        </row>
        <row r="2338">
          <cell r="A2338" t="str">
            <v>Pölöske</v>
          </cell>
        </row>
        <row r="2339">
          <cell r="A2339" t="str">
            <v>Pölöskefő</v>
          </cell>
        </row>
        <row r="2340">
          <cell r="A2340" t="str">
            <v>Pörböly</v>
          </cell>
        </row>
        <row r="2341">
          <cell r="A2341" t="str">
            <v>Pördefölde</v>
          </cell>
        </row>
        <row r="2342">
          <cell r="A2342" t="str">
            <v>Pötréte</v>
          </cell>
        </row>
        <row r="2343">
          <cell r="A2343" t="str">
            <v>Prügy</v>
          </cell>
        </row>
        <row r="2344">
          <cell r="A2344" t="str">
            <v>Pula</v>
          </cell>
        </row>
        <row r="2345">
          <cell r="A2345" t="str">
            <v>Pusztaapáti</v>
          </cell>
        </row>
        <row r="2346">
          <cell r="A2346" t="str">
            <v>Pusztaberki</v>
          </cell>
        </row>
        <row r="2347">
          <cell r="A2347" t="str">
            <v>Pusztacsalád</v>
          </cell>
        </row>
        <row r="2348">
          <cell r="A2348" t="str">
            <v>Pusztacsó</v>
          </cell>
        </row>
        <row r="2349">
          <cell r="A2349" t="str">
            <v>Pusztadobos</v>
          </cell>
        </row>
        <row r="2350">
          <cell r="A2350" t="str">
            <v>Pusztaederics</v>
          </cell>
        </row>
        <row r="2351">
          <cell r="A2351" t="str">
            <v>Pusztafalu</v>
          </cell>
        </row>
        <row r="2352">
          <cell r="A2352" t="str">
            <v>Pusztaföldvár</v>
          </cell>
        </row>
        <row r="2353">
          <cell r="A2353" t="str">
            <v>Pusztahencse</v>
          </cell>
        </row>
        <row r="2354">
          <cell r="A2354" t="str">
            <v>Pusztakovácsi</v>
          </cell>
        </row>
        <row r="2355">
          <cell r="A2355" t="str">
            <v>Pusztamagyaród</v>
          </cell>
        </row>
        <row r="2356">
          <cell r="A2356" t="str">
            <v>Pusztamérges</v>
          </cell>
        </row>
        <row r="2357">
          <cell r="A2357" t="str">
            <v>Pusztamiske</v>
          </cell>
        </row>
        <row r="2358">
          <cell r="A2358" t="str">
            <v>Pusztamonostor</v>
          </cell>
        </row>
        <row r="2359">
          <cell r="A2359" t="str">
            <v>Pusztaottlaka</v>
          </cell>
        </row>
        <row r="2360">
          <cell r="A2360" t="str">
            <v>Pusztaradvány</v>
          </cell>
        </row>
        <row r="2361">
          <cell r="A2361" t="str">
            <v>Pusztaszabolcs</v>
          </cell>
        </row>
        <row r="2362">
          <cell r="A2362" t="str">
            <v>Pusztaszemes</v>
          </cell>
        </row>
        <row r="2363">
          <cell r="A2363" t="str">
            <v>Pusztaszentlászló</v>
          </cell>
        </row>
        <row r="2364">
          <cell r="A2364" t="str">
            <v>Pusztaszer</v>
          </cell>
        </row>
        <row r="2365">
          <cell r="A2365" t="str">
            <v>Pusztavacs</v>
          </cell>
        </row>
        <row r="2366">
          <cell r="A2366" t="str">
            <v>Pusztavám</v>
          </cell>
        </row>
        <row r="2367">
          <cell r="A2367" t="str">
            <v>Pusztazámor</v>
          </cell>
        </row>
        <row r="2368">
          <cell r="A2368" t="str">
            <v>Putnok</v>
          </cell>
        </row>
        <row r="2369">
          <cell r="A2369" t="str">
            <v>Püski</v>
          </cell>
        </row>
        <row r="2370">
          <cell r="A2370" t="str">
            <v>Püspökhatvan</v>
          </cell>
        </row>
        <row r="2371">
          <cell r="A2371" t="str">
            <v>Püspökladány</v>
          </cell>
        </row>
        <row r="2372">
          <cell r="A2372" t="str">
            <v>Püspökmolnári</v>
          </cell>
        </row>
        <row r="2373">
          <cell r="A2373" t="str">
            <v>Püspökszilágy</v>
          </cell>
        </row>
        <row r="2374">
          <cell r="A2374" t="str">
            <v>Rábacsanak</v>
          </cell>
        </row>
        <row r="2375">
          <cell r="A2375" t="str">
            <v>Rábacsécsény</v>
          </cell>
        </row>
        <row r="2376">
          <cell r="A2376" t="str">
            <v>Rábagyarmat</v>
          </cell>
        </row>
        <row r="2377">
          <cell r="A2377" t="str">
            <v>Rábahídvég</v>
          </cell>
        </row>
        <row r="2378">
          <cell r="A2378" t="str">
            <v>Rábakecöl</v>
          </cell>
        </row>
        <row r="2379">
          <cell r="A2379" t="str">
            <v>Rábapatona</v>
          </cell>
        </row>
        <row r="2380">
          <cell r="A2380" t="str">
            <v>Rábapaty</v>
          </cell>
        </row>
        <row r="2381">
          <cell r="A2381" t="str">
            <v>Rábapordány</v>
          </cell>
        </row>
        <row r="2382">
          <cell r="A2382" t="str">
            <v>Rábasebes</v>
          </cell>
        </row>
        <row r="2383">
          <cell r="A2383" t="str">
            <v>Rábaszentandrás</v>
          </cell>
        </row>
        <row r="2384">
          <cell r="A2384" t="str">
            <v>Rábaszentmihály</v>
          </cell>
        </row>
        <row r="2385">
          <cell r="A2385" t="str">
            <v>Rábaszentmiklós</v>
          </cell>
        </row>
        <row r="2386">
          <cell r="A2386" t="str">
            <v>Rábatamási</v>
          </cell>
        </row>
        <row r="2387">
          <cell r="A2387" t="str">
            <v>Rábatöttös</v>
          </cell>
        </row>
        <row r="2388">
          <cell r="A2388" t="str">
            <v>Rábcakapi</v>
          </cell>
        </row>
        <row r="2389">
          <cell r="A2389" t="str">
            <v>Rácalmás</v>
          </cell>
        </row>
        <row r="2390">
          <cell r="A2390" t="str">
            <v>Ráckeresztúr</v>
          </cell>
        </row>
        <row r="2391">
          <cell r="A2391" t="str">
            <v>Ráckeve</v>
          </cell>
        </row>
        <row r="2392">
          <cell r="A2392" t="str">
            <v>Rád</v>
          </cell>
        </row>
        <row r="2393">
          <cell r="A2393" t="str">
            <v>Rádfalva</v>
          </cell>
        </row>
        <row r="2394">
          <cell r="A2394" t="str">
            <v>Rádóckölked</v>
          </cell>
        </row>
        <row r="2395">
          <cell r="A2395" t="str">
            <v>Radostyán</v>
          </cell>
        </row>
        <row r="2396">
          <cell r="A2396" t="str">
            <v>Ragály</v>
          </cell>
        </row>
        <row r="2397">
          <cell r="A2397" t="str">
            <v>Rajka</v>
          </cell>
        </row>
        <row r="2398">
          <cell r="A2398" t="str">
            <v>Rakaca</v>
          </cell>
        </row>
        <row r="2399">
          <cell r="A2399" t="str">
            <v>Rakacaszend</v>
          </cell>
        </row>
        <row r="2400">
          <cell r="A2400" t="str">
            <v>Rakamaz</v>
          </cell>
        </row>
        <row r="2401">
          <cell r="A2401" t="str">
            <v>Rákóczibánya</v>
          </cell>
        </row>
        <row r="2402">
          <cell r="A2402" t="str">
            <v>Rákóczifalva</v>
          </cell>
        </row>
        <row r="2403">
          <cell r="A2403" t="str">
            <v>Rákócziújfalu</v>
          </cell>
        </row>
        <row r="2404">
          <cell r="A2404" t="str">
            <v>Ráksi</v>
          </cell>
        </row>
        <row r="2405">
          <cell r="A2405" t="str">
            <v>Ramocsa</v>
          </cell>
        </row>
        <row r="2406">
          <cell r="A2406" t="str">
            <v>Ramocsaháza</v>
          </cell>
        </row>
        <row r="2407">
          <cell r="A2407" t="str">
            <v>Rápolt</v>
          </cell>
        </row>
        <row r="2408">
          <cell r="A2408" t="str">
            <v>Raposka</v>
          </cell>
        </row>
        <row r="2409">
          <cell r="A2409" t="str">
            <v>Rásonysápberencs</v>
          </cell>
        </row>
        <row r="2410">
          <cell r="A2410" t="str">
            <v>Rátka</v>
          </cell>
        </row>
        <row r="2411">
          <cell r="A2411" t="str">
            <v>Rátót</v>
          </cell>
        </row>
        <row r="2412">
          <cell r="A2412" t="str">
            <v>Ravazd</v>
          </cell>
        </row>
        <row r="2413">
          <cell r="A2413" t="str">
            <v>Recsk</v>
          </cell>
        </row>
        <row r="2414">
          <cell r="A2414" t="str">
            <v>Réde</v>
          </cell>
        </row>
        <row r="2415">
          <cell r="A2415" t="str">
            <v>Rédics</v>
          </cell>
        </row>
        <row r="2416">
          <cell r="A2416" t="str">
            <v>Regéc</v>
          </cell>
        </row>
        <row r="2417">
          <cell r="A2417" t="str">
            <v>Regenye</v>
          </cell>
        </row>
        <row r="2418">
          <cell r="A2418" t="str">
            <v>Regöly</v>
          </cell>
        </row>
        <row r="2419">
          <cell r="A2419" t="str">
            <v>Rém</v>
          </cell>
        </row>
        <row r="2420">
          <cell r="A2420" t="str">
            <v>Remeteszőlős</v>
          </cell>
        </row>
        <row r="2421">
          <cell r="A2421" t="str">
            <v>Répáshuta</v>
          </cell>
        </row>
        <row r="2422">
          <cell r="A2422" t="str">
            <v>Répcelak</v>
          </cell>
        </row>
        <row r="2423">
          <cell r="A2423" t="str">
            <v>Répceszemere</v>
          </cell>
        </row>
        <row r="2424">
          <cell r="A2424" t="str">
            <v>Répceszentgyörgy</v>
          </cell>
        </row>
        <row r="2425">
          <cell r="A2425" t="str">
            <v>Répcevis</v>
          </cell>
        </row>
        <row r="2426">
          <cell r="A2426" t="str">
            <v>Resznek</v>
          </cell>
        </row>
        <row r="2427">
          <cell r="A2427" t="str">
            <v>Rétalap</v>
          </cell>
        </row>
        <row r="2428">
          <cell r="A2428" t="str">
            <v>Rétközberencs</v>
          </cell>
        </row>
        <row r="2429">
          <cell r="A2429" t="str">
            <v>Rétság</v>
          </cell>
        </row>
        <row r="2430">
          <cell r="A2430" t="str">
            <v>Révfülöp</v>
          </cell>
        </row>
        <row r="2431">
          <cell r="A2431" t="str">
            <v>Révleányvár</v>
          </cell>
        </row>
        <row r="2432">
          <cell r="A2432" t="str">
            <v>Rezi</v>
          </cell>
        </row>
        <row r="2433">
          <cell r="A2433" t="str">
            <v>Ricse</v>
          </cell>
        </row>
        <row r="2434">
          <cell r="A2434" t="str">
            <v>Rigács</v>
          </cell>
        </row>
        <row r="2435">
          <cell r="A2435" t="str">
            <v>Rigyác</v>
          </cell>
        </row>
        <row r="2436">
          <cell r="A2436" t="str">
            <v>Rimóc</v>
          </cell>
        </row>
        <row r="2437">
          <cell r="A2437" t="str">
            <v>Rinyabesenyő</v>
          </cell>
        </row>
        <row r="2438">
          <cell r="A2438" t="str">
            <v>Rinyakovácsi</v>
          </cell>
        </row>
        <row r="2439">
          <cell r="A2439" t="str">
            <v>Rinyaszentkirály</v>
          </cell>
        </row>
        <row r="2440">
          <cell r="A2440" t="str">
            <v>Rinyaújlak</v>
          </cell>
        </row>
        <row r="2441">
          <cell r="A2441" t="str">
            <v>Rinyaújnép</v>
          </cell>
        </row>
        <row r="2442">
          <cell r="A2442" t="str">
            <v>Rohod</v>
          </cell>
        </row>
        <row r="2443">
          <cell r="A2443" t="str">
            <v>Románd</v>
          </cell>
        </row>
        <row r="2444">
          <cell r="A2444" t="str">
            <v>Romhány</v>
          </cell>
        </row>
        <row r="2445">
          <cell r="A2445" t="str">
            <v>Romonya</v>
          </cell>
        </row>
        <row r="2446">
          <cell r="A2446" t="str">
            <v>Rózsafa</v>
          </cell>
        </row>
        <row r="2447">
          <cell r="A2447" t="str">
            <v>Rozsály</v>
          </cell>
        </row>
        <row r="2448">
          <cell r="A2448" t="str">
            <v>Rózsaszentmárton</v>
          </cell>
        </row>
        <row r="2449">
          <cell r="A2449" t="str">
            <v>Röjtökmuzsaj</v>
          </cell>
        </row>
        <row r="2450">
          <cell r="A2450" t="str">
            <v>Rönök</v>
          </cell>
        </row>
        <row r="2451">
          <cell r="A2451" t="str">
            <v>Röszke</v>
          </cell>
        </row>
        <row r="2452">
          <cell r="A2452" t="str">
            <v>Rudabánya</v>
          </cell>
        </row>
        <row r="2453">
          <cell r="A2453" t="str">
            <v>Rudolftelep</v>
          </cell>
        </row>
        <row r="2454">
          <cell r="A2454" t="str">
            <v>Rum</v>
          </cell>
        </row>
        <row r="2455">
          <cell r="A2455" t="str">
            <v>Ruzsa</v>
          </cell>
        </row>
        <row r="2456">
          <cell r="A2456" t="str">
            <v>Ságújfalu</v>
          </cell>
        </row>
        <row r="2457">
          <cell r="A2457" t="str">
            <v>Ságvár</v>
          </cell>
        </row>
        <row r="2458">
          <cell r="A2458" t="str">
            <v>Sajóbábony</v>
          </cell>
        </row>
        <row r="2459">
          <cell r="A2459" t="str">
            <v>Sajóecseg</v>
          </cell>
        </row>
        <row r="2460">
          <cell r="A2460" t="str">
            <v>Sajógalgóc</v>
          </cell>
        </row>
        <row r="2461">
          <cell r="A2461" t="str">
            <v>Sajóhídvég</v>
          </cell>
        </row>
        <row r="2462">
          <cell r="A2462" t="str">
            <v>Sajóivánka</v>
          </cell>
        </row>
        <row r="2463">
          <cell r="A2463" t="str">
            <v>Sajókápolna</v>
          </cell>
        </row>
        <row r="2464">
          <cell r="A2464" t="str">
            <v>Sajókaza</v>
          </cell>
        </row>
        <row r="2465">
          <cell r="A2465" t="str">
            <v>Sajókeresztúr</v>
          </cell>
        </row>
        <row r="2466">
          <cell r="A2466" t="str">
            <v>Sajólád</v>
          </cell>
        </row>
        <row r="2467">
          <cell r="A2467" t="str">
            <v>Sajólászlófalva</v>
          </cell>
        </row>
        <row r="2468">
          <cell r="A2468" t="str">
            <v>Sajómercse</v>
          </cell>
        </row>
        <row r="2469">
          <cell r="A2469" t="str">
            <v>Sajónémeti</v>
          </cell>
        </row>
        <row r="2470">
          <cell r="A2470" t="str">
            <v>Sajóörös</v>
          </cell>
        </row>
        <row r="2471">
          <cell r="A2471" t="str">
            <v>Sajópálfala</v>
          </cell>
        </row>
        <row r="2472">
          <cell r="A2472" t="str">
            <v>Sajópetri</v>
          </cell>
        </row>
        <row r="2473">
          <cell r="A2473" t="str">
            <v>Sajópüspöki</v>
          </cell>
        </row>
        <row r="2474">
          <cell r="A2474" t="str">
            <v>Sajósenye</v>
          </cell>
        </row>
        <row r="2475">
          <cell r="A2475" t="str">
            <v>Sajószentpéter</v>
          </cell>
        </row>
        <row r="2476">
          <cell r="A2476" t="str">
            <v>Sajószöged</v>
          </cell>
        </row>
        <row r="2477">
          <cell r="A2477" t="str">
            <v>Sajóvámos</v>
          </cell>
        </row>
        <row r="2478">
          <cell r="A2478" t="str">
            <v>Sajóvelezd</v>
          </cell>
        </row>
        <row r="2479">
          <cell r="A2479" t="str">
            <v>Sajtoskál</v>
          </cell>
        </row>
        <row r="2480">
          <cell r="A2480" t="str">
            <v>Salföld</v>
          </cell>
        </row>
        <row r="2481">
          <cell r="A2481" t="str">
            <v>Salgótarján</v>
          </cell>
        </row>
        <row r="2482">
          <cell r="A2482" t="str">
            <v>Salköveskút</v>
          </cell>
        </row>
        <row r="2483">
          <cell r="A2483" t="str">
            <v>Salomvár</v>
          </cell>
        </row>
        <row r="2484">
          <cell r="A2484" t="str">
            <v>Sály</v>
          </cell>
        </row>
        <row r="2485">
          <cell r="A2485" t="str">
            <v>Sámod</v>
          </cell>
        </row>
        <row r="2486">
          <cell r="A2486" t="str">
            <v>Sámsonháza</v>
          </cell>
        </row>
        <row r="2487">
          <cell r="A2487" t="str">
            <v>Sand</v>
          </cell>
        </row>
        <row r="2488">
          <cell r="A2488" t="str">
            <v>Sándorfalva</v>
          </cell>
        </row>
        <row r="2489">
          <cell r="A2489" t="str">
            <v>Sántos</v>
          </cell>
        </row>
        <row r="2490">
          <cell r="A2490" t="str">
            <v>Sáp</v>
          </cell>
        </row>
        <row r="2491">
          <cell r="A2491" t="str">
            <v>Sáránd</v>
          </cell>
        </row>
        <row r="2492">
          <cell r="A2492" t="str">
            <v>Sárazsadány</v>
          </cell>
        </row>
        <row r="2493">
          <cell r="A2493" t="str">
            <v>Sárbogárd</v>
          </cell>
        </row>
        <row r="2494">
          <cell r="A2494" t="str">
            <v>Sáregres</v>
          </cell>
        </row>
        <row r="2495">
          <cell r="A2495" t="str">
            <v>Sárfimizdó</v>
          </cell>
        </row>
        <row r="2496">
          <cell r="A2496" t="str">
            <v>Sárhida</v>
          </cell>
        </row>
        <row r="2497">
          <cell r="A2497" t="str">
            <v>Sárisáp</v>
          </cell>
        </row>
        <row r="2498">
          <cell r="A2498" t="str">
            <v>Sarkad</v>
          </cell>
        </row>
        <row r="2499">
          <cell r="A2499" t="str">
            <v>Sarkadkeresztúr</v>
          </cell>
        </row>
        <row r="2500">
          <cell r="A2500" t="str">
            <v>Sárkeresztes</v>
          </cell>
        </row>
        <row r="2501">
          <cell r="A2501" t="str">
            <v>Sárkeresztúr</v>
          </cell>
        </row>
        <row r="2502">
          <cell r="A2502" t="str">
            <v>Sárkeszi</v>
          </cell>
        </row>
        <row r="2503">
          <cell r="A2503" t="str">
            <v>Sármellék</v>
          </cell>
        </row>
        <row r="2504">
          <cell r="A2504" t="str">
            <v>Sárok</v>
          </cell>
        </row>
        <row r="2505">
          <cell r="A2505" t="str">
            <v>Sárosd</v>
          </cell>
        </row>
        <row r="2506">
          <cell r="A2506" t="str">
            <v>Sárospatak</v>
          </cell>
        </row>
        <row r="2507">
          <cell r="A2507" t="str">
            <v>Sárpilis</v>
          </cell>
        </row>
        <row r="2508">
          <cell r="A2508" t="str">
            <v>Sárrétudvari</v>
          </cell>
        </row>
        <row r="2509">
          <cell r="A2509" t="str">
            <v>Sarród</v>
          </cell>
        </row>
        <row r="2510">
          <cell r="A2510" t="str">
            <v>Sárszentágota</v>
          </cell>
        </row>
        <row r="2511">
          <cell r="A2511" t="str">
            <v>Sárszentlőrinc</v>
          </cell>
        </row>
        <row r="2512">
          <cell r="A2512" t="str">
            <v>Sárszentmihály</v>
          </cell>
        </row>
        <row r="2513">
          <cell r="A2513" t="str">
            <v>Sarud</v>
          </cell>
        </row>
        <row r="2514">
          <cell r="A2514" t="str">
            <v>Sárvár</v>
          </cell>
        </row>
        <row r="2515">
          <cell r="A2515" t="str">
            <v>Sásd</v>
          </cell>
        </row>
        <row r="2516">
          <cell r="A2516" t="str">
            <v>Sáska</v>
          </cell>
        </row>
        <row r="2517">
          <cell r="A2517" t="str">
            <v>Sáta</v>
          </cell>
        </row>
        <row r="2518">
          <cell r="A2518" t="str">
            <v>Sátoraljaújhely</v>
          </cell>
        </row>
        <row r="2519">
          <cell r="A2519" t="str">
            <v>Sátorhely</v>
          </cell>
        </row>
        <row r="2520">
          <cell r="A2520" t="str">
            <v>Sávoly</v>
          </cell>
        </row>
        <row r="2521">
          <cell r="A2521" t="str">
            <v>Sé</v>
          </cell>
        </row>
        <row r="2522">
          <cell r="A2522" t="str">
            <v>Segesd</v>
          </cell>
        </row>
        <row r="2523">
          <cell r="A2523" t="str">
            <v>Selyeb</v>
          </cell>
        </row>
        <row r="2524">
          <cell r="A2524" t="str">
            <v>Sellye</v>
          </cell>
        </row>
        <row r="2525">
          <cell r="A2525" t="str">
            <v>Semjén</v>
          </cell>
        </row>
        <row r="2526">
          <cell r="A2526" t="str">
            <v>Semjénháza</v>
          </cell>
        </row>
        <row r="2527">
          <cell r="A2527" t="str">
            <v>Sénye</v>
          </cell>
        </row>
        <row r="2528">
          <cell r="A2528" t="str">
            <v>Sényő</v>
          </cell>
        </row>
        <row r="2529">
          <cell r="A2529" t="str">
            <v>Seregélyes</v>
          </cell>
        </row>
        <row r="2530">
          <cell r="A2530" t="str">
            <v>Serényfalva</v>
          </cell>
        </row>
        <row r="2531">
          <cell r="A2531" t="str">
            <v>Sérsekszőlős</v>
          </cell>
        </row>
        <row r="2532">
          <cell r="A2532" t="str">
            <v>Sikátor</v>
          </cell>
        </row>
        <row r="2533">
          <cell r="A2533" t="str">
            <v>Siklós</v>
          </cell>
        </row>
        <row r="2534">
          <cell r="A2534" t="str">
            <v>Siklósbodony</v>
          </cell>
        </row>
        <row r="2535">
          <cell r="A2535" t="str">
            <v>Siklósnagyfalu</v>
          </cell>
        </row>
        <row r="2536">
          <cell r="A2536" t="str">
            <v>Sima</v>
          </cell>
        </row>
        <row r="2537">
          <cell r="A2537" t="str">
            <v>Simaság</v>
          </cell>
        </row>
        <row r="2538">
          <cell r="A2538" t="str">
            <v>Simonfa</v>
          </cell>
        </row>
        <row r="2539">
          <cell r="A2539" t="str">
            <v>Simontornya</v>
          </cell>
        </row>
        <row r="2540">
          <cell r="A2540" t="str">
            <v>Sióagárd</v>
          </cell>
        </row>
        <row r="2541">
          <cell r="A2541" t="str">
            <v>Siófok</v>
          </cell>
        </row>
        <row r="2542">
          <cell r="A2542" t="str">
            <v>Siójut</v>
          </cell>
        </row>
        <row r="2543">
          <cell r="A2543" t="str">
            <v>Sirok</v>
          </cell>
        </row>
        <row r="2544">
          <cell r="A2544" t="str">
            <v>Sitke</v>
          </cell>
        </row>
        <row r="2545">
          <cell r="A2545" t="str">
            <v>Sobor</v>
          </cell>
        </row>
        <row r="2546">
          <cell r="A2546" t="str">
            <v>Sokorópátka</v>
          </cell>
        </row>
        <row r="2547">
          <cell r="A2547" t="str">
            <v>Solt</v>
          </cell>
        </row>
        <row r="2548">
          <cell r="A2548" t="str">
            <v>Soltszentimre</v>
          </cell>
        </row>
        <row r="2549">
          <cell r="A2549" t="str">
            <v>Soltvadkert</v>
          </cell>
        </row>
        <row r="2550">
          <cell r="A2550" t="str">
            <v>Sóly</v>
          </cell>
        </row>
        <row r="2551">
          <cell r="A2551" t="str">
            <v>Solymár</v>
          </cell>
        </row>
        <row r="2552">
          <cell r="A2552" t="str">
            <v>Som</v>
          </cell>
        </row>
        <row r="2553">
          <cell r="A2553" t="str">
            <v>Somberek</v>
          </cell>
        </row>
        <row r="2554">
          <cell r="A2554" t="str">
            <v>Somlójenő</v>
          </cell>
        </row>
        <row r="2555">
          <cell r="A2555" t="str">
            <v>Somlószőlős</v>
          </cell>
        </row>
        <row r="2556">
          <cell r="A2556" t="str">
            <v>Somlóvásárhely</v>
          </cell>
        </row>
        <row r="2557">
          <cell r="A2557" t="str">
            <v>Somlóvecse</v>
          </cell>
        </row>
        <row r="2558">
          <cell r="A2558" t="str">
            <v>Somodor</v>
          </cell>
        </row>
        <row r="2559">
          <cell r="A2559" t="str">
            <v>Somogyacsa</v>
          </cell>
        </row>
        <row r="2560">
          <cell r="A2560" t="str">
            <v>Somogyapáti</v>
          </cell>
        </row>
        <row r="2561">
          <cell r="A2561" t="str">
            <v>Somogyaracs</v>
          </cell>
        </row>
        <row r="2562">
          <cell r="A2562" t="str">
            <v>Somogyaszaló</v>
          </cell>
        </row>
        <row r="2563">
          <cell r="A2563" t="str">
            <v>Somogybabod</v>
          </cell>
        </row>
        <row r="2564">
          <cell r="A2564" t="str">
            <v>Somogybükkösd</v>
          </cell>
        </row>
        <row r="2565">
          <cell r="A2565" t="str">
            <v>Somogycsicsó</v>
          </cell>
        </row>
        <row r="2566">
          <cell r="A2566" t="str">
            <v>Somogydöröcske</v>
          </cell>
        </row>
        <row r="2567">
          <cell r="A2567" t="str">
            <v>Somogyegres</v>
          </cell>
        </row>
        <row r="2568">
          <cell r="A2568" t="str">
            <v>Somogyfajsz</v>
          </cell>
        </row>
        <row r="2569">
          <cell r="A2569" t="str">
            <v>Somogygeszti</v>
          </cell>
        </row>
        <row r="2570">
          <cell r="A2570" t="str">
            <v>Somogyhárságy</v>
          </cell>
        </row>
        <row r="2571">
          <cell r="A2571" t="str">
            <v>Somogyhatvan</v>
          </cell>
        </row>
        <row r="2572">
          <cell r="A2572" t="str">
            <v>Somogyjád</v>
          </cell>
        </row>
        <row r="2573">
          <cell r="A2573" t="str">
            <v>Somogymeggyes</v>
          </cell>
        </row>
        <row r="2574">
          <cell r="A2574" t="str">
            <v>Somogysámson</v>
          </cell>
        </row>
        <row r="2575">
          <cell r="A2575" t="str">
            <v>Somogysárd</v>
          </cell>
        </row>
        <row r="2576">
          <cell r="A2576" t="str">
            <v>Somogysimonyi</v>
          </cell>
        </row>
        <row r="2577">
          <cell r="A2577" t="str">
            <v>Somogyszentpál</v>
          </cell>
        </row>
        <row r="2578">
          <cell r="A2578" t="str">
            <v>Somogyszil</v>
          </cell>
        </row>
        <row r="2579">
          <cell r="A2579" t="str">
            <v>Somogyszob</v>
          </cell>
        </row>
        <row r="2580">
          <cell r="A2580" t="str">
            <v>Somogytúr</v>
          </cell>
        </row>
        <row r="2581">
          <cell r="A2581" t="str">
            <v>Somogyudvarhely</v>
          </cell>
        </row>
        <row r="2582">
          <cell r="A2582" t="str">
            <v>Somogyvámos</v>
          </cell>
        </row>
        <row r="2583">
          <cell r="A2583" t="str">
            <v>Somogyvár</v>
          </cell>
        </row>
        <row r="2584">
          <cell r="A2584" t="str">
            <v>Somogyviszló</v>
          </cell>
        </row>
        <row r="2585">
          <cell r="A2585" t="str">
            <v>Somogyzsitfa</v>
          </cell>
        </row>
        <row r="2586">
          <cell r="A2586" t="str">
            <v>Somoskőújfalu</v>
          </cell>
        </row>
        <row r="2587">
          <cell r="A2587" t="str">
            <v>Sonkád</v>
          </cell>
        </row>
        <row r="2588">
          <cell r="A2588" t="str">
            <v>Soponya</v>
          </cell>
        </row>
        <row r="2589">
          <cell r="A2589" t="str">
            <v>Sopron</v>
          </cell>
        </row>
        <row r="2590">
          <cell r="A2590" t="str">
            <v>Sopronhorpács</v>
          </cell>
        </row>
        <row r="2591">
          <cell r="A2591" t="str">
            <v>Sopronkövesd</v>
          </cell>
        </row>
        <row r="2592">
          <cell r="A2592" t="str">
            <v>Sopronnémeti</v>
          </cell>
        </row>
        <row r="2593">
          <cell r="A2593" t="str">
            <v>Sorkifalud</v>
          </cell>
        </row>
        <row r="2594">
          <cell r="A2594" t="str">
            <v>Sorkikápolna</v>
          </cell>
        </row>
        <row r="2595">
          <cell r="A2595" t="str">
            <v>Sormás</v>
          </cell>
        </row>
        <row r="2596">
          <cell r="A2596" t="str">
            <v>Sorokpolány</v>
          </cell>
        </row>
        <row r="2597">
          <cell r="A2597" t="str">
            <v>Sóshartyán</v>
          </cell>
        </row>
        <row r="2598">
          <cell r="A2598" t="str">
            <v>Sóskút</v>
          </cell>
        </row>
        <row r="2599">
          <cell r="A2599" t="str">
            <v>Sóstófalva</v>
          </cell>
        </row>
        <row r="2600">
          <cell r="A2600" t="str">
            <v>Sósvertike</v>
          </cell>
        </row>
        <row r="2601">
          <cell r="A2601" t="str">
            <v>Sótony</v>
          </cell>
        </row>
        <row r="2602">
          <cell r="A2602" t="str">
            <v>Söjtör</v>
          </cell>
        </row>
        <row r="2603">
          <cell r="A2603" t="str">
            <v>Söpte</v>
          </cell>
        </row>
        <row r="2604">
          <cell r="A2604" t="str">
            <v>Söréd</v>
          </cell>
        </row>
        <row r="2605">
          <cell r="A2605" t="str">
            <v>Sukoró</v>
          </cell>
        </row>
        <row r="2606">
          <cell r="A2606" t="str">
            <v>Sumony</v>
          </cell>
        </row>
        <row r="2607">
          <cell r="A2607" t="str">
            <v>Súr</v>
          </cell>
        </row>
        <row r="2608">
          <cell r="A2608" t="str">
            <v>Surd</v>
          </cell>
        </row>
        <row r="2609">
          <cell r="A2609" t="str">
            <v>Sükösd</v>
          </cell>
        </row>
        <row r="2610">
          <cell r="A2610" t="str">
            <v>Sülysáp</v>
          </cell>
        </row>
        <row r="2611">
          <cell r="A2611" t="str">
            <v>Sümeg</v>
          </cell>
        </row>
        <row r="2612">
          <cell r="A2612" t="str">
            <v>Sümegcsehi</v>
          </cell>
        </row>
        <row r="2613">
          <cell r="A2613" t="str">
            <v>Sümegprága</v>
          </cell>
        </row>
        <row r="2614">
          <cell r="A2614" t="str">
            <v>Süttő</v>
          </cell>
        </row>
        <row r="2615">
          <cell r="A2615" t="str">
            <v>Szabadbattyán</v>
          </cell>
        </row>
        <row r="2616">
          <cell r="A2616" t="str">
            <v>Szabadegyháza</v>
          </cell>
        </row>
        <row r="2617">
          <cell r="A2617" t="str">
            <v>Szabadhídvég</v>
          </cell>
        </row>
        <row r="2618">
          <cell r="A2618" t="str">
            <v>Szabadi</v>
          </cell>
        </row>
        <row r="2619">
          <cell r="A2619" t="str">
            <v>Szabadkígyós</v>
          </cell>
        </row>
        <row r="2620">
          <cell r="A2620" t="str">
            <v>Szabadszállás</v>
          </cell>
        </row>
        <row r="2621">
          <cell r="A2621" t="str">
            <v>Szabadszentkirály</v>
          </cell>
        </row>
        <row r="2622">
          <cell r="A2622" t="str">
            <v>Szabás</v>
          </cell>
        </row>
        <row r="2623">
          <cell r="A2623" t="str">
            <v>Szabolcs</v>
          </cell>
        </row>
        <row r="2624">
          <cell r="A2624" t="str">
            <v>Szabolcsbáka</v>
          </cell>
        </row>
        <row r="2625">
          <cell r="A2625" t="str">
            <v>Szabolcsveresmart</v>
          </cell>
        </row>
        <row r="2626">
          <cell r="A2626" t="str">
            <v>Szada</v>
          </cell>
        </row>
        <row r="2627">
          <cell r="A2627" t="str">
            <v>Szágy</v>
          </cell>
        </row>
        <row r="2628">
          <cell r="A2628" t="str">
            <v>Szajk</v>
          </cell>
        </row>
        <row r="2629">
          <cell r="A2629" t="str">
            <v>Szajla</v>
          </cell>
        </row>
        <row r="2630">
          <cell r="A2630" t="str">
            <v>Szajol</v>
          </cell>
        </row>
        <row r="2631">
          <cell r="A2631" t="str">
            <v>Szakácsi</v>
          </cell>
        </row>
        <row r="2632">
          <cell r="A2632" t="str">
            <v>Szakadát</v>
          </cell>
        </row>
        <row r="2633">
          <cell r="A2633" t="str">
            <v>Szakáld</v>
          </cell>
        </row>
        <row r="2634">
          <cell r="A2634" t="str">
            <v>Szakály</v>
          </cell>
        </row>
        <row r="2635">
          <cell r="A2635" t="str">
            <v>Szakcs</v>
          </cell>
        </row>
        <row r="2636">
          <cell r="A2636" t="str">
            <v>Szakmár</v>
          </cell>
        </row>
        <row r="2637">
          <cell r="A2637" t="str">
            <v>Szaknyér</v>
          </cell>
        </row>
        <row r="2638">
          <cell r="A2638" t="str">
            <v>Szakoly</v>
          </cell>
        </row>
        <row r="2639">
          <cell r="A2639" t="str">
            <v>Szakony</v>
          </cell>
        </row>
        <row r="2640">
          <cell r="A2640" t="str">
            <v>Szakonyfalu</v>
          </cell>
        </row>
        <row r="2641">
          <cell r="A2641" t="str">
            <v>Szákszend</v>
          </cell>
        </row>
        <row r="2642">
          <cell r="A2642" t="str">
            <v>Szalafő</v>
          </cell>
        </row>
        <row r="2643">
          <cell r="A2643" t="str">
            <v>Szalánta</v>
          </cell>
        </row>
        <row r="2644">
          <cell r="A2644" t="str">
            <v>Szalapa</v>
          </cell>
        </row>
        <row r="2645">
          <cell r="A2645" t="str">
            <v>Szalaszend</v>
          </cell>
        </row>
        <row r="2646">
          <cell r="A2646" t="str">
            <v>Szalatnak</v>
          </cell>
        </row>
        <row r="2647">
          <cell r="A2647" t="str">
            <v>Szálka</v>
          </cell>
        </row>
        <row r="2648">
          <cell r="A2648" t="str">
            <v>Szalkszentmárton</v>
          </cell>
        </row>
        <row r="2649">
          <cell r="A2649" t="str">
            <v>Szalmatercs</v>
          </cell>
        </row>
        <row r="2650">
          <cell r="A2650" t="str">
            <v>Szalonna</v>
          </cell>
        </row>
        <row r="2651">
          <cell r="A2651" t="str">
            <v>Szamosangyalos</v>
          </cell>
        </row>
        <row r="2652">
          <cell r="A2652" t="str">
            <v>Szamosbecs</v>
          </cell>
        </row>
        <row r="2653">
          <cell r="A2653" t="str">
            <v>Szamoskér</v>
          </cell>
        </row>
        <row r="2654">
          <cell r="A2654" t="str">
            <v>Szamossályi</v>
          </cell>
        </row>
        <row r="2655">
          <cell r="A2655" t="str">
            <v>Szamostatárfalva</v>
          </cell>
        </row>
        <row r="2656">
          <cell r="A2656" t="str">
            <v>Szamosújlak</v>
          </cell>
        </row>
        <row r="2657">
          <cell r="A2657" t="str">
            <v>Szamosszeg</v>
          </cell>
        </row>
        <row r="2658">
          <cell r="A2658" t="str">
            <v>Szanda</v>
          </cell>
        </row>
        <row r="2659">
          <cell r="A2659" t="str">
            <v>Szank</v>
          </cell>
        </row>
        <row r="2660">
          <cell r="A2660" t="str">
            <v>Szántód</v>
          </cell>
        </row>
        <row r="2661">
          <cell r="A2661" t="str">
            <v>Szany</v>
          </cell>
        </row>
        <row r="2662">
          <cell r="A2662" t="str">
            <v>Szápár</v>
          </cell>
        </row>
        <row r="2663">
          <cell r="A2663" t="str">
            <v>Szaporca</v>
          </cell>
        </row>
        <row r="2664">
          <cell r="A2664" t="str">
            <v>Szár</v>
          </cell>
        </row>
        <row r="2665">
          <cell r="A2665" t="str">
            <v>Szárász</v>
          </cell>
        </row>
        <row r="2666">
          <cell r="A2666" t="str">
            <v>Szárazd</v>
          </cell>
        </row>
        <row r="2667">
          <cell r="A2667" t="str">
            <v>Szárföld</v>
          </cell>
        </row>
        <row r="2668">
          <cell r="A2668" t="str">
            <v>Szárliget</v>
          </cell>
        </row>
        <row r="2669">
          <cell r="A2669" t="str">
            <v>Szarvas</v>
          </cell>
        </row>
        <row r="2670">
          <cell r="A2670" t="str">
            <v>Szarvasgede</v>
          </cell>
        </row>
        <row r="2671">
          <cell r="A2671" t="str">
            <v>Szarvaskend</v>
          </cell>
        </row>
        <row r="2672">
          <cell r="A2672" t="str">
            <v>Szarvaskő</v>
          </cell>
        </row>
        <row r="2673">
          <cell r="A2673" t="str">
            <v>Szászberek</v>
          </cell>
        </row>
        <row r="2674">
          <cell r="A2674" t="str">
            <v>Szászfa</v>
          </cell>
        </row>
        <row r="2675">
          <cell r="A2675" t="str">
            <v>Szászvár</v>
          </cell>
        </row>
        <row r="2676">
          <cell r="A2676" t="str">
            <v>Szatmárcseke</v>
          </cell>
        </row>
        <row r="2677">
          <cell r="A2677" t="str">
            <v>Szátok</v>
          </cell>
        </row>
        <row r="2678">
          <cell r="A2678" t="str">
            <v>Szatta</v>
          </cell>
        </row>
        <row r="2679">
          <cell r="A2679" t="str">
            <v>Szatymaz</v>
          </cell>
        </row>
        <row r="2680">
          <cell r="A2680" t="str">
            <v>Szava</v>
          </cell>
        </row>
        <row r="2681">
          <cell r="A2681" t="str">
            <v>Százhalombatta</v>
          </cell>
        </row>
        <row r="2682">
          <cell r="A2682" t="str">
            <v>Szebény</v>
          </cell>
        </row>
        <row r="2683">
          <cell r="A2683" t="str">
            <v>Szécsénke</v>
          </cell>
        </row>
        <row r="2684">
          <cell r="A2684" t="str">
            <v>Szécsény</v>
          </cell>
        </row>
        <row r="2685">
          <cell r="A2685" t="str">
            <v>Szécsényfelfalu</v>
          </cell>
        </row>
        <row r="2686">
          <cell r="A2686" t="str">
            <v>Szécsisziget</v>
          </cell>
        </row>
        <row r="2687">
          <cell r="A2687" t="str">
            <v>Szederkény</v>
          </cell>
        </row>
        <row r="2688">
          <cell r="A2688" t="str">
            <v>Szedres</v>
          </cell>
        </row>
        <row r="2689">
          <cell r="A2689" t="str">
            <v>Szeged</v>
          </cell>
        </row>
        <row r="2690">
          <cell r="A2690" t="str">
            <v>Szegerdő</v>
          </cell>
        </row>
        <row r="2691">
          <cell r="A2691" t="str">
            <v>Szeghalom</v>
          </cell>
        </row>
        <row r="2692">
          <cell r="A2692" t="str">
            <v>Szegi</v>
          </cell>
        </row>
        <row r="2693">
          <cell r="A2693" t="str">
            <v>Szegilong</v>
          </cell>
        </row>
        <row r="2694">
          <cell r="A2694" t="str">
            <v>Szegvár</v>
          </cell>
        </row>
        <row r="2695">
          <cell r="A2695" t="str">
            <v>Székely</v>
          </cell>
        </row>
        <row r="2696">
          <cell r="A2696" t="str">
            <v>Székelyszabar</v>
          </cell>
        </row>
        <row r="2697">
          <cell r="A2697" t="str">
            <v>Székesfehérvár</v>
          </cell>
        </row>
        <row r="2698">
          <cell r="A2698" t="str">
            <v>Székkutas</v>
          </cell>
        </row>
        <row r="2699">
          <cell r="A2699" t="str">
            <v>Szekszárd</v>
          </cell>
        </row>
        <row r="2700">
          <cell r="A2700" t="str">
            <v>Szeleste</v>
          </cell>
        </row>
        <row r="2701">
          <cell r="A2701" t="str">
            <v>Szelevény</v>
          </cell>
        </row>
        <row r="2702">
          <cell r="A2702" t="str">
            <v>Szellő</v>
          </cell>
        </row>
        <row r="2703">
          <cell r="A2703" t="str">
            <v>Szemely</v>
          </cell>
        </row>
        <row r="2704">
          <cell r="A2704" t="str">
            <v>Szemenye</v>
          </cell>
        </row>
        <row r="2705">
          <cell r="A2705" t="str">
            <v>Szemere</v>
          </cell>
        </row>
        <row r="2706">
          <cell r="A2706" t="str">
            <v>Szendehely</v>
          </cell>
        </row>
        <row r="2707">
          <cell r="A2707" t="str">
            <v>Szendrő</v>
          </cell>
        </row>
        <row r="2708">
          <cell r="A2708" t="str">
            <v>Szendrőlád</v>
          </cell>
        </row>
        <row r="2709">
          <cell r="A2709" t="str">
            <v>Szenna</v>
          </cell>
        </row>
        <row r="2710">
          <cell r="A2710" t="str">
            <v>Szenta</v>
          </cell>
        </row>
        <row r="2711">
          <cell r="A2711" t="str">
            <v>Szentantalfa</v>
          </cell>
        </row>
        <row r="2712">
          <cell r="A2712" t="str">
            <v>Szentbalázs</v>
          </cell>
        </row>
        <row r="2713">
          <cell r="A2713" t="str">
            <v>Szentbékkálla</v>
          </cell>
        </row>
        <row r="2714">
          <cell r="A2714" t="str">
            <v>Szentborbás</v>
          </cell>
        </row>
        <row r="2715">
          <cell r="A2715" t="str">
            <v>Szentdénes</v>
          </cell>
        </row>
        <row r="2716">
          <cell r="A2716" t="str">
            <v>Szentdomonkos</v>
          </cell>
        </row>
        <row r="2717">
          <cell r="A2717" t="str">
            <v>Szente</v>
          </cell>
        </row>
        <row r="2718">
          <cell r="A2718" t="str">
            <v>Szentegát</v>
          </cell>
        </row>
        <row r="2719">
          <cell r="A2719" t="str">
            <v>Szentendre</v>
          </cell>
        </row>
        <row r="2720">
          <cell r="A2720" t="str">
            <v>Szentes</v>
          </cell>
        </row>
        <row r="2721">
          <cell r="A2721" t="str">
            <v>Szentgál</v>
          </cell>
        </row>
        <row r="2722">
          <cell r="A2722" t="str">
            <v>Szentgáloskér</v>
          </cell>
        </row>
        <row r="2723">
          <cell r="A2723" t="str">
            <v>Szentgotthárd</v>
          </cell>
        </row>
        <row r="2724">
          <cell r="A2724" t="str">
            <v>Szentgyörgyvár</v>
          </cell>
        </row>
        <row r="2725">
          <cell r="A2725" t="str">
            <v>Szentgyörgyvölgy</v>
          </cell>
        </row>
        <row r="2726">
          <cell r="A2726" t="str">
            <v>Szentimrefalva</v>
          </cell>
        </row>
        <row r="2727">
          <cell r="A2727" t="str">
            <v>Szentistván</v>
          </cell>
        </row>
        <row r="2728">
          <cell r="A2728" t="str">
            <v>Szentistvánbaksa</v>
          </cell>
        </row>
        <row r="2729">
          <cell r="A2729" t="str">
            <v>Szentjakabfa</v>
          </cell>
        </row>
        <row r="2730">
          <cell r="A2730" t="str">
            <v>Szentkatalin</v>
          </cell>
        </row>
        <row r="2731">
          <cell r="A2731" t="str">
            <v>Szentkirály</v>
          </cell>
        </row>
        <row r="2732">
          <cell r="A2732" t="str">
            <v>Szentkirályszabadja</v>
          </cell>
        </row>
        <row r="2733">
          <cell r="A2733" t="str">
            <v>Szentkozmadombja</v>
          </cell>
        </row>
        <row r="2734">
          <cell r="A2734" t="str">
            <v>Szentlászló</v>
          </cell>
        </row>
        <row r="2735">
          <cell r="A2735" t="str">
            <v>Szentliszló</v>
          </cell>
        </row>
        <row r="2736">
          <cell r="A2736" t="str">
            <v>Szentlőrinc</v>
          </cell>
        </row>
        <row r="2737">
          <cell r="A2737" t="str">
            <v>Szentlőrinckáta</v>
          </cell>
        </row>
        <row r="2738">
          <cell r="A2738" t="str">
            <v>Szentmargitfalva</v>
          </cell>
        </row>
        <row r="2739">
          <cell r="A2739" t="str">
            <v>Szentmártonkáta</v>
          </cell>
        </row>
        <row r="2740">
          <cell r="A2740" t="str">
            <v>Szentpéterfa</v>
          </cell>
        </row>
        <row r="2741">
          <cell r="A2741" t="str">
            <v>Szentpéterfölde</v>
          </cell>
        </row>
        <row r="2742">
          <cell r="A2742" t="str">
            <v>Szentpéterszeg</v>
          </cell>
        </row>
        <row r="2743">
          <cell r="A2743" t="str">
            <v>Szentpéterúr</v>
          </cell>
        </row>
        <row r="2744">
          <cell r="A2744" t="str">
            <v>Szenyér</v>
          </cell>
        </row>
        <row r="2745">
          <cell r="A2745" t="str">
            <v>Szepetnek</v>
          </cell>
        </row>
        <row r="2746">
          <cell r="A2746" t="str">
            <v>Szerecseny</v>
          </cell>
        </row>
        <row r="2747">
          <cell r="A2747" t="str">
            <v>Szeremle</v>
          </cell>
        </row>
        <row r="2748">
          <cell r="A2748" t="str">
            <v>Szerencs</v>
          </cell>
        </row>
        <row r="2749">
          <cell r="A2749" t="str">
            <v>Szerep</v>
          </cell>
        </row>
        <row r="2750">
          <cell r="A2750" t="str">
            <v>Szergény</v>
          </cell>
        </row>
        <row r="2751">
          <cell r="A2751" t="str">
            <v>Szigetbecse</v>
          </cell>
        </row>
        <row r="2752">
          <cell r="A2752" t="str">
            <v>Szigetcsép</v>
          </cell>
        </row>
        <row r="2753">
          <cell r="A2753" t="str">
            <v>Szigethalom</v>
          </cell>
        </row>
        <row r="2754">
          <cell r="A2754" t="str">
            <v>Szigetmonostor</v>
          </cell>
        </row>
        <row r="2755">
          <cell r="A2755" t="str">
            <v>Szigetszentmárton</v>
          </cell>
        </row>
        <row r="2756">
          <cell r="A2756" t="str">
            <v>Szigetszentmiklós</v>
          </cell>
        </row>
        <row r="2757">
          <cell r="A2757" t="str">
            <v>Szigetújfalu</v>
          </cell>
        </row>
        <row r="2758">
          <cell r="A2758" t="str">
            <v>Szigetvár</v>
          </cell>
        </row>
        <row r="2759">
          <cell r="A2759" t="str">
            <v>Szigliget</v>
          </cell>
        </row>
        <row r="2760">
          <cell r="A2760" t="str">
            <v>Szihalom</v>
          </cell>
        </row>
        <row r="2761">
          <cell r="A2761" t="str">
            <v>Szijártóháza</v>
          </cell>
        </row>
        <row r="2762">
          <cell r="A2762" t="str">
            <v>Szikszó</v>
          </cell>
        </row>
        <row r="2763">
          <cell r="A2763" t="str">
            <v>Szil</v>
          </cell>
        </row>
        <row r="2764">
          <cell r="A2764" t="str">
            <v>Szilágy</v>
          </cell>
        </row>
        <row r="2765">
          <cell r="A2765" t="str">
            <v>Szilaspogony</v>
          </cell>
        </row>
        <row r="2766">
          <cell r="A2766" t="str">
            <v>Szilsárkány</v>
          </cell>
        </row>
        <row r="2767">
          <cell r="A2767" t="str">
            <v>Szilvágy</v>
          </cell>
        </row>
        <row r="2768">
          <cell r="A2768" t="str">
            <v>Szilvás</v>
          </cell>
        </row>
        <row r="2769">
          <cell r="A2769" t="str">
            <v>Szilvásvárad</v>
          </cell>
        </row>
        <row r="2770">
          <cell r="A2770" t="str">
            <v>Szilvásszentmárton</v>
          </cell>
        </row>
        <row r="2771">
          <cell r="A2771" t="str">
            <v>Szin</v>
          </cell>
        </row>
        <row r="2772">
          <cell r="A2772" t="str">
            <v>Szinpetri</v>
          </cell>
        </row>
        <row r="2773">
          <cell r="A2773" t="str">
            <v>Szirák</v>
          </cell>
        </row>
        <row r="2774">
          <cell r="A2774" t="str">
            <v>Szirmabesenyő</v>
          </cell>
        </row>
        <row r="2775">
          <cell r="A2775" t="str">
            <v>Szob</v>
          </cell>
        </row>
        <row r="2776">
          <cell r="A2776" t="str">
            <v>Szokolya</v>
          </cell>
        </row>
        <row r="2777">
          <cell r="A2777" t="str">
            <v>Szólád</v>
          </cell>
        </row>
        <row r="2778">
          <cell r="A2778" t="str">
            <v>Szolnok</v>
          </cell>
        </row>
        <row r="2779">
          <cell r="A2779" t="str">
            <v>Szombathely</v>
          </cell>
        </row>
        <row r="2780">
          <cell r="A2780" t="str">
            <v>Szomód</v>
          </cell>
        </row>
        <row r="2781">
          <cell r="A2781" t="str">
            <v>Szomolya</v>
          </cell>
        </row>
        <row r="2782">
          <cell r="A2782" t="str">
            <v>Szomor</v>
          </cell>
        </row>
        <row r="2783">
          <cell r="A2783" t="str">
            <v>Szorgalmatos</v>
          </cell>
        </row>
        <row r="2784">
          <cell r="A2784" t="str">
            <v>Szorosad</v>
          </cell>
        </row>
        <row r="2785">
          <cell r="A2785" t="str">
            <v>Szőc</v>
          </cell>
        </row>
        <row r="2786">
          <cell r="A2786" t="str">
            <v>Szőce</v>
          </cell>
        </row>
        <row r="2787">
          <cell r="A2787" t="str">
            <v>Sződ</v>
          </cell>
        </row>
        <row r="2788">
          <cell r="A2788" t="str">
            <v>Sződliget</v>
          </cell>
        </row>
        <row r="2789">
          <cell r="A2789" t="str">
            <v>Szögliget</v>
          </cell>
        </row>
        <row r="2790">
          <cell r="A2790" t="str">
            <v>Szőke</v>
          </cell>
        </row>
        <row r="2791">
          <cell r="A2791" t="str">
            <v>Szőkéd</v>
          </cell>
        </row>
        <row r="2792">
          <cell r="A2792" t="str">
            <v>Szőkedencs</v>
          </cell>
        </row>
        <row r="2793">
          <cell r="A2793" t="str">
            <v>Szőlősardó</v>
          </cell>
        </row>
        <row r="2794">
          <cell r="A2794" t="str">
            <v>Szőlősgyörök</v>
          </cell>
        </row>
        <row r="2795">
          <cell r="A2795" t="str">
            <v>Szörény</v>
          </cell>
        </row>
        <row r="2796">
          <cell r="A2796" t="str">
            <v>Szúcs</v>
          </cell>
        </row>
        <row r="2797">
          <cell r="A2797" t="str">
            <v>Szuha</v>
          </cell>
        </row>
        <row r="2798">
          <cell r="A2798" t="str">
            <v>Szuhafő</v>
          </cell>
        </row>
        <row r="2799">
          <cell r="A2799" t="str">
            <v>Szuhakálló</v>
          </cell>
        </row>
        <row r="2800">
          <cell r="A2800" t="str">
            <v>Szuhogy</v>
          </cell>
        </row>
        <row r="2801">
          <cell r="A2801" t="str">
            <v>Szulimán</v>
          </cell>
        </row>
        <row r="2802">
          <cell r="A2802" t="str">
            <v>Szulok</v>
          </cell>
        </row>
        <row r="2803">
          <cell r="A2803" t="str">
            <v>Szurdokpüspöki</v>
          </cell>
        </row>
        <row r="2804">
          <cell r="A2804" t="str">
            <v>Szűcsi</v>
          </cell>
        </row>
        <row r="2805">
          <cell r="A2805" t="str">
            <v>Szügy</v>
          </cell>
        </row>
        <row r="2806">
          <cell r="A2806" t="str">
            <v>Szűr</v>
          </cell>
        </row>
        <row r="2807">
          <cell r="A2807" t="str">
            <v>Tab</v>
          </cell>
        </row>
        <row r="2808">
          <cell r="A2808" t="str">
            <v>Tabajd</v>
          </cell>
        </row>
        <row r="2809">
          <cell r="A2809" t="str">
            <v>Tabdi</v>
          </cell>
        </row>
        <row r="2810">
          <cell r="A2810" t="str">
            <v>Táborfalva</v>
          </cell>
        </row>
        <row r="2811">
          <cell r="A2811" t="str">
            <v>Tác</v>
          </cell>
        </row>
        <row r="2812">
          <cell r="A2812" t="str">
            <v>Tagyon</v>
          </cell>
        </row>
        <row r="2813">
          <cell r="A2813" t="str">
            <v>Tahitótfalu</v>
          </cell>
        </row>
        <row r="2814">
          <cell r="A2814" t="str">
            <v>Takácsi</v>
          </cell>
        </row>
        <row r="2815">
          <cell r="A2815" t="str">
            <v>Tákos</v>
          </cell>
        </row>
        <row r="2816">
          <cell r="A2816" t="str">
            <v>Taksony</v>
          </cell>
        </row>
        <row r="2817">
          <cell r="A2817" t="str">
            <v>Taktabáj</v>
          </cell>
        </row>
        <row r="2818">
          <cell r="A2818" t="str">
            <v>Taktaharkány</v>
          </cell>
        </row>
        <row r="2819">
          <cell r="A2819" t="str">
            <v>Taktakenéz</v>
          </cell>
        </row>
        <row r="2820">
          <cell r="A2820" t="str">
            <v>Taktaszada</v>
          </cell>
        </row>
        <row r="2821">
          <cell r="A2821" t="str">
            <v>Taliándörögd</v>
          </cell>
        </row>
        <row r="2822">
          <cell r="A2822" t="str">
            <v>Tállya</v>
          </cell>
        </row>
        <row r="2823">
          <cell r="A2823" t="str">
            <v>Tamási</v>
          </cell>
        </row>
        <row r="2824">
          <cell r="A2824" t="str">
            <v>Tanakajd</v>
          </cell>
        </row>
        <row r="2825">
          <cell r="A2825" t="str">
            <v>Táp</v>
          </cell>
        </row>
        <row r="2826">
          <cell r="A2826" t="str">
            <v>Tápióbicske</v>
          </cell>
        </row>
        <row r="2827">
          <cell r="A2827" t="str">
            <v>Tápiógyörgye</v>
          </cell>
        </row>
        <row r="2828">
          <cell r="A2828" t="str">
            <v>Tápióság</v>
          </cell>
        </row>
        <row r="2829">
          <cell r="A2829" t="str">
            <v>Tápiószecső</v>
          </cell>
        </row>
        <row r="2830">
          <cell r="A2830" t="str">
            <v>Tápiószele</v>
          </cell>
        </row>
        <row r="2831">
          <cell r="A2831" t="str">
            <v>Tápiószentmárton</v>
          </cell>
        </row>
        <row r="2832">
          <cell r="A2832" t="str">
            <v>Tápiószőlős</v>
          </cell>
        </row>
        <row r="2833">
          <cell r="A2833" t="str">
            <v>Táplánszentkereszt</v>
          </cell>
        </row>
        <row r="2834">
          <cell r="A2834" t="str">
            <v>Tapolca</v>
          </cell>
        </row>
        <row r="2835">
          <cell r="A2835" t="str">
            <v>Tapsony</v>
          </cell>
        </row>
        <row r="2836">
          <cell r="A2836" t="str">
            <v>Tápszentmiklós</v>
          </cell>
        </row>
        <row r="2837">
          <cell r="A2837" t="str">
            <v>Tar</v>
          </cell>
        </row>
        <row r="2838">
          <cell r="A2838" t="str">
            <v>Tarany</v>
          </cell>
        </row>
        <row r="2839">
          <cell r="A2839" t="str">
            <v>Tarcal</v>
          </cell>
        </row>
        <row r="2840">
          <cell r="A2840" t="str">
            <v>Tard</v>
          </cell>
        </row>
        <row r="2841">
          <cell r="A2841" t="str">
            <v>Tardona</v>
          </cell>
        </row>
        <row r="2842">
          <cell r="A2842" t="str">
            <v>Tardos</v>
          </cell>
        </row>
        <row r="2843">
          <cell r="A2843" t="str">
            <v>Tarhos</v>
          </cell>
        </row>
        <row r="2844">
          <cell r="A2844" t="str">
            <v>Tarján</v>
          </cell>
        </row>
        <row r="2845">
          <cell r="A2845" t="str">
            <v>Tarjánpuszta</v>
          </cell>
        </row>
        <row r="2846">
          <cell r="A2846" t="str">
            <v>Tárkány</v>
          </cell>
        </row>
        <row r="2847">
          <cell r="A2847" t="str">
            <v>Tarnabod</v>
          </cell>
        </row>
        <row r="2848">
          <cell r="A2848" t="str">
            <v>Tarnalelesz</v>
          </cell>
        </row>
        <row r="2849">
          <cell r="A2849" t="str">
            <v>Tarnaméra</v>
          </cell>
        </row>
        <row r="2850">
          <cell r="A2850" t="str">
            <v>Tarnaörs</v>
          </cell>
        </row>
        <row r="2851">
          <cell r="A2851" t="str">
            <v>Tarnaszentmária</v>
          </cell>
        </row>
        <row r="2852">
          <cell r="A2852" t="str">
            <v>Tarnaszentmiklós</v>
          </cell>
        </row>
        <row r="2853">
          <cell r="A2853" t="str">
            <v>Tarnazsadány</v>
          </cell>
        </row>
        <row r="2854">
          <cell r="A2854" t="str">
            <v>Tárnok</v>
          </cell>
        </row>
        <row r="2855">
          <cell r="A2855" t="str">
            <v>Tárnokréti</v>
          </cell>
        </row>
        <row r="2856">
          <cell r="A2856" t="str">
            <v>Tarpa</v>
          </cell>
        </row>
        <row r="2857">
          <cell r="A2857" t="str">
            <v>Tarrós</v>
          </cell>
        </row>
        <row r="2858">
          <cell r="A2858" t="str">
            <v>Táska</v>
          </cell>
        </row>
        <row r="2859">
          <cell r="A2859" t="str">
            <v>Tass</v>
          </cell>
        </row>
        <row r="2860">
          <cell r="A2860" t="str">
            <v>Taszár</v>
          </cell>
        </row>
        <row r="2861">
          <cell r="A2861" t="str">
            <v>Tát</v>
          </cell>
        </row>
        <row r="2862">
          <cell r="A2862" t="str">
            <v>Tata</v>
          </cell>
        </row>
        <row r="2863">
          <cell r="A2863" t="str">
            <v>Tatabánya</v>
          </cell>
        </row>
        <row r="2864">
          <cell r="A2864" t="str">
            <v>Tataháza</v>
          </cell>
        </row>
        <row r="2865">
          <cell r="A2865" t="str">
            <v>Tatárszentgyörgy</v>
          </cell>
        </row>
        <row r="2866">
          <cell r="A2866" t="str">
            <v>Tázlár</v>
          </cell>
        </row>
        <row r="2867">
          <cell r="A2867" t="str">
            <v>Téglás</v>
          </cell>
        </row>
        <row r="2868">
          <cell r="A2868" t="str">
            <v>Tékes</v>
          </cell>
        </row>
        <row r="2869">
          <cell r="A2869" t="str">
            <v>Teklafalu</v>
          </cell>
        </row>
        <row r="2870">
          <cell r="A2870" t="str">
            <v>Telekes</v>
          </cell>
        </row>
        <row r="2871">
          <cell r="A2871" t="str">
            <v>Telekgerendás</v>
          </cell>
        </row>
        <row r="2872">
          <cell r="A2872" t="str">
            <v>Teleki</v>
          </cell>
        </row>
        <row r="2873">
          <cell r="A2873" t="str">
            <v>Telki</v>
          </cell>
        </row>
        <row r="2874">
          <cell r="A2874" t="str">
            <v>Telkibánya</v>
          </cell>
        </row>
        <row r="2875">
          <cell r="A2875" t="str">
            <v>Tengelic</v>
          </cell>
        </row>
        <row r="2876">
          <cell r="A2876" t="str">
            <v>Tengeri</v>
          </cell>
        </row>
        <row r="2877">
          <cell r="A2877" t="str">
            <v>Tengőd</v>
          </cell>
        </row>
        <row r="2878">
          <cell r="A2878" t="str">
            <v>Tenk</v>
          </cell>
        </row>
        <row r="2879">
          <cell r="A2879" t="str">
            <v>Tényő</v>
          </cell>
        </row>
        <row r="2880">
          <cell r="A2880" t="str">
            <v>Tépe</v>
          </cell>
        </row>
        <row r="2881">
          <cell r="A2881" t="str">
            <v>Terem</v>
          </cell>
        </row>
        <row r="2882">
          <cell r="A2882" t="str">
            <v>Terény</v>
          </cell>
        </row>
        <row r="2883">
          <cell r="A2883" t="str">
            <v>Tereske</v>
          </cell>
        </row>
        <row r="2884">
          <cell r="A2884" t="str">
            <v>Teresztenye</v>
          </cell>
        </row>
        <row r="2885">
          <cell r="A2885" t="str">
            <v>Terpes</v>
          </cell>
        </row>
        <row r="2886">
          <cell r="A2886" t="str">
            <v>Tés</v>
          </cell>
        </row>
        <row r="2887">
          <cell r="A2887" t="str">
            <v>Tésa</v>
          </cell>
        </row>
        <row r="2888">
          <cell r="A2888" t="str">
            <v>Tésenfa</v>
          </cell>
        </row>
        <row r="2889">
          <cell r="A2889" t="str">
            <v>Téseny</v>
          </cell>
        </row>
        <row r="2890">
          <cell r="A2890" t="str">
            <v>Teskánd</v>
          </cell>
        </row>
        <row r="2891">
          <cell r="A2891" t="str">
            <v>Tét</v>
          </cell>
        </row>
        <row r="2892">
          <cell r="A2892" t="str">
            <v>Tetétlen</v>
          </cell>
        </row>
        <row r="2893">
          <cell r="A2893" t="str">
            <v>Tevel</v>
          </cell>
        </row>
        <row r="2894">
          <cell r="A2894" t="str">
            <v>Tibolddaróc</v>
          </cell>
        </row>
        <row r="2895">
          <cell r="A2895" t="str">
            <v>Tiborszállás</v>
          </cell>
        </row>
        <row r="2896">
          <cell r="A2896" t="str">
            <v>Tihany</v>
          </cell>
        </row>
        <row r="2897">
          <cell r="A2897" t="str">
            <v>Tikos</v>
          </cell>
        </row>
        <row r="2898">
          <cell r="A2898" t="str">
            <v>Tilaj</v>
          </cell>
        </row>
        <row r="2899">
          <cell r="A2899" t="str">
            <v>Timár</v>
          </cell>
        </row>
        <row r="2900">
          <cell r="A2900" t="str">
            <v>Tinnye</v>
          </cell>
        </row>
        <row r="2901">
          <cell r="A2901" t="str">
            <v>Tiszaadony</v>
          </cell>
        </row>
        <row r="2902">
          <cell r="A2902" t="str">
            <v>Tiszaalpár</v>
          </cell>
        </row>
        <row r="2903">
          <cell r="A2903" t="str">
            <v>Tiszabábolna</v>
          </cell>
        </row>
        <row r="2904">
          <cell r="A2904" t="str">
            <v>Tiszabecs</v>
          </cell>
        </row>
        <row r="2905">
          <cell r="A2905" t="str">
            <v>Tiszabercel</v>
          </cell>
        </row>
        <row r="2906">
          <cell r="A2906" t="str">
            <v>Tiszabezdéd</v>
          </cell>
        </row>
        <row r="2907">
          <cell r="A2907" t="str">
            <v>Tiszabő</v>
          </cell>
        </row>
        <row r="2908">
          <cell r="A2908" t="str">
            <v>Tiszabura</v>
          </cell>
        </row>
        <row r="2909">
          <cell r="A2909" t="str">
            <v>Tiszacsécse</v>
          </cell>
        </row>
        <row r="2910">
          <cell r="A2910" t="str">
            <v>Tiszacsege</v>
          </cell>
        </row>
        <row r="2911">
          <cell r="A2911" t="str">
            <v>Tiszacsermely</v>
          </cell>
        </row>
        <row r="2912">
          <cell r="A2912" t="str">
            <v>Tiszadada</v>
          </cell>
        </row>
        <row r="2913">
          <cell r="A2913" t="str">
            <v>Tiszaderzs</v>
          </cell>
        </row>
        <row r="2914">
          <cell r="A2914" t="str">
            <v>Tiszadob</v>
          </cell>
        </row>
        <row r="2915">
          <cell r="A2915" t="str">
            <v>Tiszadorogma</v>
          </cell>
        </row>
        <row r="2916">
          <cell r="A2916" t="str">
            <v>Tiszaeszlár</v>
          </cell>
        </row>
        <row r="2917">
          <cell r="A2917" t="str">
            <v>Tiszaföldvár</v>
          </cell>
        </row>
        <row r="2918">
          <cell r="A2918" t="str">
            <v>Tiszafüred</v>
          </cell>
        </row>
        <row r="2919">
          <cell r="A2919" t="str">
            <v>Tiszagyenda</v>
          </cell>
        </row>
        <row r="2920">
          <cell r="A2920" t="str">
            <v>Tiszagyulaháza</v>
          </cell>
        </row>
        <row r="2921">
          <cell r="A2921" t="str">
            <v>Tiszaigar</v>
          </cell>
        </row>
        <row r="2922">
          <cell r="A2922" t="str">
            <v>Tiszainoka</v>
          </cell>
        </row>
        <row r="2923">
          <cell r="A2923" t="str">
            <v>Tiszajenő</v>
          </cell>
        </row>
        <row r="2924">
          <cell r="A2924" t="str">
            <v>Tiszakanyár</v>
          </cell>
        </row>
        <row r="2925">
          <cell r="A2925" t="str">
            <v>Tiszakarád</v>
          </cell>
        </row>
        <row r="2926">
          <cell r="A2926" t="str">
            <v>Tiszakécske</v>
          </cell>
        </row>
        <row r="2927">
          <cell r="A2927" t="str">
            <v>Tiszakerecseny</v>
          </cell>
        </row>
        <row r="2928">
          <cell r="A2928" t="str">
            <v>Tiszakeszi</v>
          </cell>
        </row>
        <row r="2929">
          <cell r="A2929" t="str">
            <v>Tiszakóród</v>
          </cell>
        </row>
        <row r="2930">
          <cell r="A2930" t="str">
            <v>Tiszakürt</v>
          </cell>
        </row>
        <row r="2931">
          <cell r="A2931" t="str">
            <v>Tiszaladány</v>
          </cell>
        </row>
        <row r="2932">
          <cell r="A2932" t="str">
            <v>Tiszalök</v>
          </cell>
        </row>
        <row r="2933">
          <cell r="A2933" t="str">
            <v>Tiszalúc</v>
          </cell>
        </row>
        <row r="2934">
          <cell r="A2934" t="str">
            <v>Tiszamogyorós</v>
          </cell>
        </row>
        <row r="2935">
          <cell r="A2935" t="str">
            <v>Tiszanagyfalu</v>
          </cell>
        </row>
        <row r="2936">
          <cell r="A2936" t="str">
            <v>Tiszanána</v>
          </cell>
        </row>
        <row r="2937">
          <cell r="A2937" t="str">
            <v>Tiszaörs</v>
          </cell>
        </row>
        <row r="2938">
          <cell r="A2938" t="str">
            <v>Tiszapalkonya</v>
          </cell>
        </row>
        <row r="2939">
          <cell r="A2939" t="str">
            <v>Tiszapüspöki</v>
          </cell>
        </row>
        <row r="2940">
          <cell r="A2940" t="str">
            <v>Tiszarád</v>
          </cell>
        </row>
        <row r="2941">
          <cell r="A2941" t="str">
            <v>Tiszaroff</v>
          </cell>
        </row>
        <row r="2942">
          <cell r="A2942" t="str">
            <v>Tiszasas</v>
          </cell>
        </row>
        <row r="2943">
          <cell r="A2943" t="str">
            <v>Tiszasüly</v>
          </cell>
        </row>
        <row r="2944">
          <cell r="A2944" t="str">
            <v>Tiszaszalka</v>
          </cell>
        </row>
        <row r="2945">
          <cell r="A2945" t="str">
            <v>Tiszaszentimre</v>
          </cell>
        </row>
        <row r="2946">
          <cell r="A2946" t="str">
            <v>Tiszaszentmárton</v>
          </cell>
        </row>
        <row r="2947">
          <cell r="A2947" t="str">
            <v>Tiszasziget</v>
          </cell>
        </row>
        <row r="2948">
          <cell r="A2948" t="str">
            <v>Tiszaszőlős</v>
          </cell>
        </row>
        <row r="2949">
          <cell r="A2949" t="str">
            <v>Tiszatardos</v>
          </cell>
        </row>
        <row r="2950">
          <cell r="A2950" t="str">
            <v>Tiszatarján</v>
          </cell>
        </row>
        <row r="2951">
          <cell r="A2951" t="str">
            <v>Tiszatelek</v>
          </cell>
        </row>
        <row r="2952">
          <cell r="A2952" t="str">
            <v>Tiszatenyő</v>
          </cell>
        </row>
        <row r="2953">
          <cell r="A2953" t="str">
            <v>Tiszaug</v>
          </cell>
        </row>
        <row r="2954">
          <cell r="A2954" t="str">
            <v>Tiszaújváros</v>
          </cell>
        </row>
        <row r="2955">
          <cell r="A2955" t="str">
            <v>Tiszavalk</v>
          </cell>
        </row>
        <row r="2956">
          <cell r="A2956" t="str">
            <v>Tiszavárkony</v>
          </cell>
        </row>
        <row r="2957">
          <cell r="A2957" t="str">
            <v>Tiszavasvári</v>
          </cell>
        </row>
        <row r="2958">
          <cell r="A2958" t="str">
            <v>Tiszavid</v>
          </cell>
        </row>
        <row r="2959">
          <cell r="A2959" t="str">
            <v>Tisztaberek</v>
          </cell>
        </row>
        <row r="2960">
          <cell r="A2960" t="str">
            <v>Tivadar</v>
          </cell>
        </row>
        <row r="2961">
          <cell r="A2961" t="str">
            <v>Tóalmás</v>
          </cell>
        </row>
        <row r="2962">
          <cell r="A2962" t="str">
            <v>Tófalu</v>
          </cell>
        </row>
        <row r="2963">
          <cell r="A2963" t="str">
            <v>Tófej</v>
          </cell>
        </row>
        <row r="2964">
          <cell r="A2964" t="str">
            <v>Tófű</v>
          </cell>
        </row>
        <row r="2965">
          <cell r="A2965" t="str">
            <v>Tokaj</v>
          </cell>
        </row>
        <row r="2966">
          <cell r="A2966" t="str">
            <v>Tokod</v>
          </cell>
        </row>
        <row r="2967">
          <cell r="A2967" t="str">
            <v>Tokodaltáró</v>
          </cell>
        </row>
        <row r="2968">
          <cell r="A2968" t="str">
            <v>Tokorcs</v>
          </cell>
        </row>
        <row r="2969">
          <cell r="A2969" t="str">
            <v>Tolcsva</v>
          </cell>
        </row>
        <row r="2970">
          <cell r="A2970" t="str">
            <v>Told</v>
          </cell>
        </row>
        <row r="2971">
          <cell r="A2971" t="str">
            <v>Tolmács</v>
          </cell>
        </row>
        <row r="2972">
          <cell r="A2972" t="str">
            <v>Tolna</v>
          </cell>
        </row>
        <row r="2973">
          <cell r="A2973" t="str">
            <v>Tolnanémedi</v>
          </cell>
        </row>
        <row r="2974">
          <cell r="A2974" t="str">
            <v>Tomajmonostora</v>
          </cell>
        </row>
        <row r="2975">
          <cell r="A2975" t="str">
            <v>Tomor</v>
          </cell>
        </row>
        <row r="2976">
          <cell r="A2976" t="str">
            <v>Tompa</v>
          </cell>
        </row>
        <row r="2977">
          <cell r="A2977" t="str">
            <v>Tompaládony</v>
          </cell>
        </row>
        <row r="2978">
          <cell r="A2978" t="str">
            <v>Tordas</v>
          </cell>
        </row>
        <row r="2979">
          <cell r="A2979" t="str">
            <v>Tormafölde</v>
          </cell>
        </row>
        <row r="2980">
          <cell r="A2980" t="str">
            <v>Tormás</v>
          </cell>
        </row>
        <row r="2981">
          <cell r="A2981" t="str">
            <v>Tormásliget</v>
          </cell>
        </row>
        <row r="2982">
          <cell r="A2982" t="str">
            <v>Tornabarakony</v>
          </cell>
        </row>
        <row r="2983">
          <cell r="A2983" t="str">
            <v>Tornakápolna</v>
          </cell>
        </row>
        <row r="2984">
          <cell r="A2984" t="str">
            <v>Tornanádaska</v>
          </cell>
        </row>
        <row r="2985">
          <cell r="A2985" t="str">
            <v>Tornaszentandrás</v>
          </cell>
        </row>
        <row r="2986">
          <cell r="A2986" t="str">
            <v>Tornaszentjakab</v>
          </cell>
        </row>
        <row r="2987">
          <cell r="A2987" t="str">
            <v>Tornyiszentmiklós</v>
          </cell>
        </row>
        <row r="2988">
          <cell r="A2988" t="str">
            <v>Tornyosnémeti</v>
          </cell>
        </row>
        <row r="2989">
          <cell r="A2989" t="str">
            <v>Tornyospálca</v>
          </cell>
        </row>
        <row r="2990">
          <cell r="A2990" t="str">
            <v>Torony</v>
          </cell>
        </row>
        <row r="2991">
          <cell r="A2991" t="str">
            <v>Torvaj</v>
          </cell>
        </row>
        <row r="2992">
          <cell r="A2992" t="str">
            <v>Tószeg</v>
          </cell>
        </row>
        <row r="2993">
          <cell r="A2993" t="str">
            <v>Tótkomlós</v>
          </cell>
        </row>
        <row r="2994">
          <cell r="A2994" t="str">
            <v>Tótszentgyörgy</v>
          </cell>
        </row>
        <row r="2995">
          <cell r="A2995" t="str">
            <v>Tótszentmárton</v>
          </cell>
        </row>
        <row r="2996">
          <cell r="A2996" t="str">
            <v>Tótszerdahely</v>
          </cell>
        </row>
        <row r="2997">
          <cell r="A2997" t="str">
            <v>Tótújfalu</v>
          </cell>
        </row>
        <row r="2998">
          <cell r="A2998" t="str">
            <v>Tótvázsony</v>
          </cell>
        </row>
        <row r="2999">
          <cell r="A2999" t="str">
            <v>Tök</v>
          </cell>
        </row>
        <row r="3000">
          <cell r="A3000" t="str">
            <v>Tököl</v>
          </cell>
        </row>
        <row r="3001">
          <cell r="A3001" t="str">
            <v>Töltéstava</v>
          </cell>
        </row>
        <row r="3002">
          <cell r="A3002" t="str">
            <v>Tömörd</v>
          </cell>
        </row>
        <row r="3003">
          <cell r="A3003" t="str">
            <v>Tömörkény</v>
          </cell>
        </row>
        <row r="3004">
          <cell r="A3004" t="str">
            <v>Törökbálint</v>
          </cell>
        </row>
        <row r="3005">
          <cell r="A3005" t="str">
            <v>Törökkoppány</v>
          </cell>
        </row>
        <row r="3006">
          <cell r="A3006" t="str">
            <v>Törökszentmiklós</v>
          </cell>
        </row>
        <row r="3007">
          <cell r="A3007" t="str">
            <v>Törtel</v>
          </cell>
        </row>
        <row r="3008">
          <cell r="A3008" t="str">
            <v>Töttös</v>
          </cell>
        </row>
        <row r="3009">
          <cell r="A3009" t="str">
            <v>Trizs</v>
          </cell>
        </row>
        <row r="3010">
          <cell r="A3010" t="str">
            <v>Tunyogmatolcs</v>
          </cell>
        </row>
        <row r="3011">
          <cell r="A3011" t="str">
            <v>Tura</v>
          </cell>
        </row>
        <row r="3012">
          <cell r="A3012" t="str">
            <v>Túristvándi</v>
          </cell>
        </row>
        <row r="3013">
          <cell r="A3013" t="str">
            <v>Túrkeve</v>
          </cell>
        </row>
        <row r="3014">
          <cell r="A3014" t="str">
            <v>Túrony</v>
          </cell>
        </row>
        <row r="3015">
          <cell r="A3015" t="str">
            <v>Túrricse</v>
          </cell>
        </row>
        <row r="3016">
          <cell r="A3016" t="str">
            <v>Tuzsér</v>
          </cell>
        </row>
        <row r="3017">
          <cell r="A3017" t="str">
            <v>Türje</v>
          </cell>
        </row>
        <row r="3018">
          <cell r="A3018" t="str">
            <v>Tüskevár</v>
          </cell>
        </row>
        <row r="3019">
          <cell r="A3019" t="str">
            <v>Tyukod</v>
          </cell>
        </row>
        <row r="3020">
          <cell r="A3020" t="str">
            <v>Udvar</v>
          </cell>
        </row>
        <row r="3021">
          <cell r="A3021" t="str">
            <v>Udvari</v>
          </cell>
        </row>
        <row r="3022">
          <cell r="A3022" t="str">
            <v>Ugod</v>
          </cell>
        </row>
        <row r="3023">
          <cell r="A3023" t="str">
            <v>Újbarok</v>
          </cell>
        </row>
        <row r="3024">
          <cell r="A3024" t="str">
            <v>Újcsanálos</v>
          </cell>
        </row>
        <row r="3025">
          <cell r="A3025" t="str">
            <v>Újdombrád</v>
          </cell>
        </row>
        <row r="3026">
          <cell r="A3026" t="str">
            <v>Újfehértó</v>
          </cell>
        </row>
        <row r="3027">
          <cell r="A3027" t="str">
            <v>Újhartyán</v>
          </cell>
        </row>
        <row r="3028">
          <cell r="A3028" t="str">
            <v>Újiráz</v>
          </cell>
        </row>
        <row r="3029">
          <cell r="A3029" t="str">
            <v>Újireg</v>
          </cell>
        </row>
        <row r="3030">
          <cell r="A3030" t="str">
            <v>Újkenéz</v>
          </cell>
        </row>
        <row r="3031">
          <cell r="A3031" t="str">
            <v>Újkér</v>
          </cell>
        </row>
        <row r="3032">
          <cell r="A3032" t="str">
            <v>Újkígyós</v>
          </cell>
        </row>
        <row r="3033">
          <cell r="A3033" t="str">
            <v>Újlengyel</v>
          </cell>
        </row>
        <row r="3034">
          <cell r="A3034" t="str">
            <v>Újléta</v>
          </cell>
        </row>
        <row r="3035">
          <cell r="A3035" t="str">
            <v>Újlőrincfalva</v>
          </cell>
        </row>
        <row r="3036">
          <cell r="A3036" t="str">
            <v>Újpetre</v>
          </cell>
        </row>
        <row r="3037">
          <cell r="A3037" t="str">
            <v>Újrónafő</v>
          </cell>
        </row>
        <row r="3038">
          <cell r="A3038" t="str">
            <v>Újsolt</v>
          </cell>
        </row>
        <row r="3039">
          <cell r="A3039" t="str">
            <v>Újszalonta</v>
          </cell>
        </row>
        <row r="3040">
          <cell r="A3040" t="str">
            <v>Újszász</v>
          </cell>
        </row>
        <row r="3041">
          <cell r="A3041" t="str">
            <v>Újszentiván</v>
          </cell>
        </row>
        <row r="3042">
          <cell r="A3042" t="str">
            <v>Újszentmargita</v>
          </cell>
        </row>
        <row r="3043">
          <cell r="A3043" t="str">
            <v>Újszilvás</v>
          </cell>
        </row>
        <row r="3044">
          <cell r="A3044" t="str">
            <v>Újtelek</v>
          </cell>
        </row>
        <row r="3045">
          <cell r="A3045" t="str">
            <v>Újtikos</v>
          </cell>
        </row>
        <row r="3046">
          <cell r="A3046" t="str">
            <v>Újudvar</v>
          </cell>
        </row>
        <row r="3047">
          <cell r="A3047" t="str">
            <v>Újvárfalva</v>
          </cell>
        </row>
        <row r="3048">
          <cell r="A3048" t="str">
            <v>Ukk</v>
          </cell>
        </row>
        <row r="3049">
          <cell r="A3049" t="str">
            <v>Und</v>
          </cell>
        </row>
        <row r="3050">
          <cell r="A3050" t="str">
            <v>Úny</v>
          </cell>
        </row>
        <row r="3051">
          <cell r="A3051" t="str">
            <v>Uppony</v>
          </cell>
        </row>
        <row r="3052">
          <cell r="A3052" t="str">
            <v>Ura</v>
          </cell>
        </row>
        <row r="3053">
          <cell r="A3053" t="str">
            <v>Uraiújfalu</v>
          </cell>
        </row>
        <row r="3054">
          <cell r="A3054" t="str">
            <v>Úrhida</v>
          </cell>
        </row>
        <row r="3055">
          <cell r="A3055" t="str">
            <v>Úri</v>
          </cell>
        </row>
        <row r="3056">
          <cell r="A3056" t="str">
            <v>Úrkút</v>
          </cell>
        </row>
        <row r="3057">
          <cell r="A3057" t="str">
            <v>Uszka</v>
          </cell>
        </row>
        <row r="3058">
          <cell r="A3058" t="str">
            <v>Uszód</v>
          </cell>
        </row>
        <row r="3059">
          <cell r="A3059" t="str">
            <v>Uzsa</v>
          </cell>
        </row>
        <row r="3060">
          <cell r="A3060" t="str">
            <v>Üllés</v>
          </cell>
        </row>
        <row r="3061">
          <cell r="A3061" t="str">
            <v>Üllő</v>
          </cell>
        </row>
        <row r="3062">
          <cell r="A3062" t="str">
            <v>Üröm</v>
          </cell>
        </row>
        <row r="3063">
          <cell r="A3063" t="str">
            <v>Vác</v>
          </cell>
        </row>
        <row r="3064">
          <cell r="A3064" t="str">
            <v>Vácduka</v>
          </cell>
        </row>
        <row r="3065">
          <cell r="A3065" t="str">
            <v>Vácegres</v>
          </cell>
        </row>
        <row r="3066">
          <cell r="A3066" t="str">
            <v>Váchartyán</v>
          </cell>
        </row>
        <row r="3067">
          <cell r="A3067" t="str">
            <v>Váckisújfalu</v>
          </cell>
        </row>
        <row r="3068">
          <cell r="A3068" t="str">
            <v>Vácrátót</v>
          </cell>
        </row>
        <row r="3069">
          <cell r="A3069" t="str">
            <v>Vácszentlászló</v>
          </cell>
        </row>
        <row r="3070">
          <cell r="A3070" t="str">
            <v>Vadna</v>
          </cell>
        </row>
        <row r="3071">
          <cell r="A3071" t="str">
            <v>Vadosfa</v>
          </cell>
        </row>
        <row r="3072">
          <cell r="A3072" t="str">
            <v>Vág</v>
          </cell>
        </row>
        <row r="3073">
          <cell r="A3073" t="str">
            <v>Vágáshuta</v>
          </cell>
        </row>
        <row r="3074">
          <cell r="A3074" t="str">
            <v>Vaja</v>
          </cell>
        </row>
        <row r="3075">
          <cell r="A3075" t="str">
            <v>Vajdácska</v>
          </cell>
        </row>
        <row r="3076">
          <cell r="A3076" t="str">
            <v>Vajszló</v>
          </cell>
        </row>
        <row r="3077">
          <cell r="A3077" t="str">
            <v>Vajta</v>
          </cell>
        </row>
        <row r="3078">
          <cell r="A3078" t="str">
            <v>Vál</v>
          </cell>
        </row>
        <row r="3079">
          <cell r="A3079" t="str">
            <v>Valkó</v>
          </cell>
        </row>
        <row r="3080">
          <cell r="A3080" t="str">
            <v>Valkonya</v>
          </cell>
        </row>
        <row r="3081">
          <cell r="A3081" t="str">
            <v>Vállaj</v>
          </cell>
        </row>
        <row r="3082">
          <cell r="A3082" t="str">
            <v>Vállus</v>
          </cell>
        </row>
        <row r="3083">
          <cell r="A3083" t="str">
            <v>Vámosatya</v>
          </cell>
        </row>
        <row r="3084">
          <cell r="A3084" t="str">
            <v>Vámoscsalád</v>
          </cell>
        </row>
        <row r="3085">
          <cell r="A3085" t="str">
            <v>Vámosgyörk</v>
          </cell>
        </row>
        <row r="3086">
          <cell r="A3086" t="str">
            <v>Vámosmikola</v>
          </cell>
        </row>
        <row r="3087">
          <cell r="A3087" t="str">
            <v>Vámosoroszi</v>
          </cell>
        </row>
        <row r="3088">
          <cell r="A3088" t="str">
            <v>Vámospércs</v>
          </cell>
        </row>
        <row r="3089">
          <cell r="A3089" t="str">
            <v>Vámosújfalu</v>
          </cell>
        </row>
        <row r="3090">
          <cell r="A3090" t="str">
            <v>Vámosszabadi</v>
          </cell>
        </row>
        <row r="3091">
          <cell r="A3091" t="str">
            <v>Váncsod</v>
          </cell>
        </row>
        <row r="3092">
          <cell r="A3092" t="str">
            <v>Vanyarc</v>
          </cell>
        </row>
        <row r="3093">
          <cell r="A3093" t="str">
            <v>Vanyola</v>
          </cell>
        </row>
        <row r="3094">
          <cell r="A3094" t="str">
            <v>Várad</v>
          </cell>
        </row>
        <row r="3095">
          <cell r="A3095" t="str">
            <v>Váralja</v>
          </cell>
        </row>
        <row r="3096">
          <cell r="A3096" t="str">
            <v>Varászló</v>
          </cell>
        </row>
        <row r="3097">
          <cell r="A3097" t="str">
            <v>Váraszó</v>
          </cell>
        </row>
        <row r="3098">
          <cell r="A3098" t="str">
            <v>Várbalog</v>
          </cell>
        </row>
        <row r="3099">
          <cell r="A3099" t="str">
            <v>Varbó</v>
          </cell>
        </row>
        <row r="3100">
          <cell r="A3100" t="str">
            <v>Varbóc</v>
          </cell>
        </row>
        <row r="3101">
          <cell r="A3101" t="str">
            <v>Várda</v>
          </cell>
        </row>
        <row r="3102">
          <cell r="A3102" t="str">
            <v>Várdomb</v>
          </cell>
        </row>
        <row r="3103">
          <cell r="A3103" t="str">
            <v>Várfölde</v>
          </cell>
        </row>
        <row r="3104">
          <cell r="A3104" t="str">
            <v>Varga</v>
          </cell>
        </row>
        <row r="3105">
          <cell r="A3105" t="str">
            <v>Várgesztes</v>
          </cell>
        </row>
        <row r="3106">
          <cell r="A3106" t="str">
            <v>Várkesző</v>
          </cell>
        </row>
        <row r="3107">
          <cell r="A3107" t="str">
            <v>Várong</v>
          </cell>
        </row>
        <row r="3108">
          <cell r="A3108" t="str">
            <v>Városföld</v>
          </cell>
        </row>
        <row r="3109">
          <cell r="A3109" t="str">
            <v>Városlőd</v>
          </cell>
        </row>
        <row r="3110">
          <cell r="A3110" t="str">
            <v>Várpalota</v>
          </cell>
        </row>
        <row r="3111">
          <cell r="A3111" t="str">
            <v>Varsád</v>
          </cell>
        </row>
        <row r="3112">
          <cell r="A3112" t="str">
            <v>Varsány</v>
          </cell>
        </row>
        <row r="3113">
          <cell r="A3113" t="str">
            <v>Várvölgy</v>
          </cell>
        </row>
        <row r="3114">
          <cell r="A3114" t="str">
            <v>Vasad</v>
          </cell>
        </row>
        <row r="3115">
          <cell r="A3115" t="str">
            <v>Vasalja</v>
          </cell>
        </row>
        <row r="3116">
          <cell r="A3116" t="str">
            <v>Vásárosbéc</v>
          </cell>
        </row>
        <row r="3117">
          <cell r="A3117" t="str">
            <v>Vásárosdombó</v>
          </cell>
        </row>
        <row r="3118">
          <cell r="A3118" t="str">
            <v>Vásárosfalu</v>
          </cell>
        </row>
        <row r="3119">
          <cell r="A3119" t="str">
            <v>Vásárosmiske</v>
          </cell>
        </row>
        <row r="3120">
          <cell r="A3120" t="str">
            <v>Vásárosnamény</v>
          </cell>
        </row>
        <row r="3121">
          <cell r="A3121" t="str">
            <v>Vasasszonyfa</v>
          </cell>
        </row>
        <row r="3122">
          <cell r="A3122" t="str">
            <v>Vasboldogasszony</v>
          </cell>
        </row>
        <row r="3123">
          <cell r="A3123" t="str">
            <v>Vasegerszeg</v>
          </cell>
        </row>
        <row r="3124">
          <cell r="A3124" t="str">
            <v>Vashosszúfalu</v>
          </cell>
        </row>
        <row r="3125">
          <cell r="A3125" t="str">
            <v>Vaskeresztes</v>
          </cell>
        </row>
        <row r="3126">
          <cell r="A3126" t="str">
            <v>Vaskút</v>
          </cell>
        </row>
        <row r="3127">
          <cell r="A3127" t="str">
            <v>Vasmegyer</v>
          </cell>
        </row>
        <row r="3128">
          <cell r="A3128" t="str">
            <v>Vaspör</v>
          </cell>
        </row>
        <row r="3129">
          <cell r="A3129" t="str">
            <v>Vassurány</v>
          </cell>
        </row>
        <row r="3130">
          <cell r="A3130" t="str">
            <v>Vasvár</v>
          </cell>
        </row>
        <row r="3131">
          <cell r="A3131" t="str">
            <v>Vaszar</v>
          </cell>
        </row>
        <row r="3132">
          <cell r="A3132" t="str">
            <v>Vászoly</v>
          </cell>
        </row>
        <row r="3133">
          <cell r="A3133" t="str">
            <v>Vasszécseny</v>
          </cell>
        </row>
        <row r="3134">
          <cell r="A3134" t="str">
            <v>Vasszentmihály</v>
          </cell>
        </row>
        <row r="3135">
          <cell r="A3135" t="str">
            <v>Vasszilvágy</v>
          </cell>
        </row>
        <row r="3136">
          <cell r="A3136" t="str">
            <v>Vát</v>
          </cell>
        </row>
        <row r="3137">
          <cell r="A3137" t="str">
            <v>Vatta</v>
          </cell>
        </row>
        <row r="3138">
          <cell r="A3138" t="str">
            <v>Vázsnok</v>
          </cell>
        </row>
        <row r="3139">
          <cell r="A3139" t="str">
            <v>Vécs</v>
          </cell>
        </row>
        <row r="3140">
          <cell r="A3140" t="str">
            <v>Vecsés</v>
          </cell>
        </row>
        <row r="3141">
          <cell r="A3141" t="str">
            <v>Végegyháza</v>
          </cell>
        </row>
        <row r="3142">
          <cell r="A3142" t="str">
            <v>Vejti</v>
          </cell>
        </row>
        <row r="3143">
          <cell r="A3143" t="str">
            <v>Vékény</v>
          </cell>
        </row>
        <row r="3144">
          <cell r="A3144" t="str">
            <v>Vekerd</v>
          </cell>
        </row>
        <row r="3145">
          <cell r="A3145" t="str">
            <v>Velem</v>
          </cell>
        </row>
        <row r="3146">
          <cell r="A3146" t="str">
            <v>Velemér</v>
          </cell>
        </row>
        <row r="3147">
          <cell r="A3147" t="str">
            <v>Velence</v>
          </cell>
        </row>
        <row r="3148">
          <cell r="A3148" t="str">
            <v>Velény</v>
          </cell>
        </row>
        <row r="3149">
          <cell r="A3149" t="str">
            <v>Véménd</v>
          </cell>
        </row>
        <row r="3150">
          <cell r="A3150" t="str">
            <v>Vének</v>
          </cell>
        </row>
        <row r="3151">
          <cell r="A3151" t="str">
            <v>Vép</v>
          </cell>
        </row>
        <row r="3152">
          <cell r="A3152" t="str">
            <v>Vereb</v>
          </cell>
        </row>
        <row r="3153">
          <cell r="A3153" t="str">
            <v>Veresegyház</v>
          </cell>
        </row>
        <row r="3154">
          <cell r="A3154" t="str">
            <v>Verőce</v>
          </cell>
        </row>
        <row r="3155">
          <cell r="A3155" t="str">
            <v>Verpelét</v>
          </cell>
        </row>
        <row r="3156">
          <cell r="A3156" t="str">
            <v>Verseg</v>
          </cell>
        </row>
        <row r="3157">
          <cell r="A3157" t="str">
            <v>Versend</v>
          </cell>
        </row>
        <row r="3158">
          <cell r="A3158" t="str">
            <v>Vértesacsa</v>
          </cell>
        </row>
        <row r="3159">
          <cell r="A3159" t="str">
            <v>Vértesboglár</v>
          </cell>
        </row>
        <row r="3160">
          <cell r="A3160" t="str">
            <v>Vérteskethely</v>
          </cell>
        </row>
        <row r="3161">
          <cell r="A3161" t="str">
            <v>Vértessomló</v>
          </cell>
        </row>
        <row r="3162">
          <cell r="A3162" t="str">
            <v>Vértestolna</v>
          </cell>
        </row>
        <row r="3163">
          <cell r="A3163" t="str">
            <v>Vértesszőlős</v>
          </cell>
        </row>
        <row r="3164">
          <cell r="A3164" t="str">
            <v>Vése</v>
          </cell>
        </row>
        <row r="3165">
          <cell r="A3165" t="str">
            <v>Veszkény</v>
          </cell>
        </row>
        <row r="3166">
          <cell r="A3166" t="str">
            <v>Veszprém</v>
          </cell>
        </row>
        <row r="3167">
          <cell r="A3167" t="str">
            <v>Veszprémfajsz</v>
          </cell>
        </row>
        <row r="3168">
          <cell r="A3168" t="str">
            <v>Veszprémgalsa</v>
          </cell>
        </row>
        <row r="3169">
          <cell r="A3169" t="str">
            <v>Veszprémvarsány</v>
          </cell>
        </row>
        <row r="3170">
          <cell r="A3170" t="str">
            <v>Vésztő</v>
          </cell>
        </row>
        <row r="3171">
          <cell r="A3171" t="str">
            <v>Vezseny</v>
          </cell>
        </row>
        <row r="3172">
          <cell r="A3172" t="str">
            <v>Vid</v>
          </cell>
        </row>
        <row r="3173">
          <cell r="A3173" t="str">
            <v>Vigántpetend</v>
          </cell>
        </row>
        <row r="3174">
          <cell r="A3174" t="str">
            <v>Villány</v>
          </cell>
        </row>
        <row r="3175">
          <cell r="A3175" t="str">
            <v>Villánykövesd</v>
          </cell>
        </row>
        <row r="3176">
          <cell r="A3176" t="str">
            <v>Vilmány</v>
          </cell>
        </row>
        <row r="3177">
          <cell r="A3177" t="str">
            <v>Vilonya</v>
          </cell>
        </row>
        <row r="3178">
          <cell r="A3178" t="str">
            <v>Vilyvitány</v>
          </cell>
        </row>
        <row r="3179">
          <cell r="A3179" t="str">
            <v>Vinár</v>
          </cell>
        </row>
        <row r="3180">
          <cell r="A3180" t="str">
            <v>Vindornyafok</v>
          </cell>
        </row>
        <row r="3181">
          <cell r="A3181" t="str">
            <v>Vindornyalak</v>
          </cell>
        </row>
        <row r="3182">
          <cell r="A3182" t="str">
            <v>Vindornyaszőlős</v>
          </cell>
        </row>
        <row r="3183">
          <cell r="A3183" t="str">
            <v>Visegrád</v>
          </cell>
        </row>
        <row r="3184">
          <cell r="A3184" t="str">
            <v>Visnye</v>
          </cell>
        </row>
        <row r="3185">
          <cell r="A3185" t="str">
            <v>Visonta</v>
          </cell>
        </row>
        <row r="3186">
          <cell r="A3186" t="str">
            <v>Viss</v>
          </cell>
        </row>
        <row r="3187">
          <cell r="A3187" t="str">
            <v>Visz</v>
          </cell>
        </row>
        <row r="3188">
          <cell r="A3188" t="str">
            <v>Viszák</v>
          </cell>
        </row>
        <row r="3189">
          <cell r="A3189" t="str">
            <v>Viszló</v>
          </cell>
        </row>
        <row r="3190">
          <cell r="A3190" t="str">
            <v>Visznek</v>
          </cell>
        </row>
        <row r="3191">
          <cell r="A3191" t="str">
            <v>Vitnyéd</v>
          </cell>
        </row>
        <row r="3192">
          <cell r="A3192" t="str">
            <v>Vízvár</v>
          </cell>
        </row>
        <row r="3193">
          <cell r="A3193" t="str">
            <v>Vizslás</v>
          </cell>
        </row>
        <row r="3194">
          <cell r="A3194" t="str">
            <v>Vizsoly</v>
          </cell>
        </row>
        <row r="3195">
          <cell r="A3195" t="str">
            <v>Vokány</v>
          </cell>
        </row>
        <row r="3196">
          <cell r="A3196" t="str">
            <v>Vonyarcvashegy</v>
          </cell>
        </row>
        <row r="3197">
          <cell r="A3197" t="str">
            <v>Vöckönd</v>
          </cell>
        </row>
        <row r="3198">
          <cell r="A3198" t="str">
            <v>Völcsej</v>
          </cell>
        </row>
        <row r="3199">
          <cell r="A3199" t="str">
            <v>Vönöck</v>
          </cell>
        </row>
        <row r="3200">
          <cell r="A3200" t="str">
            <v>Vöröstó</v>
          </cell>
        </row>
        <row r="3201">
          <cell r="A3201" t="str">
            <v>Vörs</v>
          </cell>
        </row>
        <row r="3202">
          <cell r="A3202" t="str">
            <v>Zabar</v>
          </cell>
        </row>
        <row r="3203">
          <cell r="A3203" t="str">
            <v>Zádor</v>
          </cell>
        </row>
        <row r="3204">
          <cell r="A3204" t="str">
            <v>Zádorfalva</v>
          </cell>
        </row>
        <row r="3205">
          <cell r="A3205" t="str">
            <v>Zagyvarékas</v>
          </cell>
        </row>
        <row r="3206">
          <cell r="A3206" t="str">
            <v>Zagyvaszántó</v>
          </cell>
        </row>
        <row r="3207">
          <cell r="A3207" t="str">
            <v>Záhony</v>
          </cell>
        </row>
        <row r="3208">
          <cell r="A3208" t="str">
            <v>Zajk</v>
          </cell>
        </row>
        <row r="3209">
          <cell r="A3209" t="str">
            <v>Zajta</v>
          </cell>
        </row>
        <row r="3210">
          <cell r="A3210" t="str">
            <v>Zákány</v>
          </cell>
        </row>
        <row r="3211">
          <cell r="A3211" t="str">
            <v>Zákányfalu</v>
          </cell>
        </row>
        <row r="3212">
          <cell r="A3212" t="str">
            <v>Zákányszék</v>
          </cell>
        </row>
        <row r="3213">
          <cell r="A3213" t="str">
            <v>Zala</v>
          </cell>
        </row>
        <row r="3214">
          <cell r="A3214" t="str">
            <v>Zalaapáti</v>
          </cell>
        </row>
        <row r="3215">
          <cell r="A3215" t="str">
            <v>Zalabaksa</v>
          </cell>
        </row>
        <row r="3216">
          <cell r="A3216" t="str">
            <v>Zalabér</v>
          </cell>
        </row>
        <row r="3217">
          <cell r="A3217" t="str">
            <v>Zalaboldogfa</v>
          </cell>
        </row>
        <row r="3218">
          <cell r="A3218" t="str">
            <v>Zalacsány</v>
          </cell>
        </row>
        <row r="3219">
          <cell r="A3219" t="str">
            <v>Zalacséb</v>
          </cell>
        </row>
        <row r="3220">
          <cell r="A3220" t="str">
            <v>Zalaegerszeg</v>
          </cell>
        </row>
        <row r="3221">
          <cell r="A3221" t="str">
            <v>Zalaerdőd</v>
          </cell>
        </row>
        <row r="3222">
          <cell r="A3222" t="str">
            <v>Zalagyömörő</v>
          </cell>
        </row>
        <row r="3223">
          <cell r="A3223" t="str">
            <v>Zalahaláp</v>
          </cell>
        </row>
        <row r="3224">
          <cell r="A3224" t="str">
            <v>Zalaháshágy</v>
          </cell>
        </row>
        <row r="3225">
          <cell r="A3225" t="str">
            <v>Zalaigrice</v>
          </cell>
        </row>
        <row r="3226">
          <cell r="A3226" t="str">
            <v>Zalaistvánd</v>
          </cell>
        </row>
        <row r="3227">
          <cell r="A3227" t="str">
            <v>Zalakaros</v>
          </cell>
        </row>
        <row r="3228">
          <cell r="A3228" t="str">
            <v>Zalakomár</v>
          </cell>
        </row>
        <row r="3229">
          <cell r="A3229" t="str">
            <v>Zalaköveskút</v>
          </cell>
        </row>
        <row r="3230">
          <cell r="A3230" t="str">
            <v>Zalalövő</v>
          </cell>
        </row>
        <row r="3231">
          <cell r="A3231" t="str">
            <v>Zalameggyes</v>
          </cell>
        </row>
        <row r="3232">
          <cell r="A3232" t="str">
            <v>Zalamerenye</v>
          </cell>
        </row>
        <row r="3233">
          <cell r="A3233" t="str">
            <v>Zalasárszeg</v>
          </cell>
        </row>
        <row r="3234">
          <cell r="A3234" t="str">
            <v>Zalaszabar</v>
          </cell>
        </row>
        <row r="3235">
          <cell r="A3235" t="str">
            <v>Zalaszántó</v>
          </cell>
        </row>
        <row r="3236">
          <cell r="A3236" t="str">
            <v>Zalaszegvár</v>
          </cell>
        </row>
        <row r="3237">
          <cell r="A3237" t="str">
            <v>Zalaszentbalázs</v>
          </cell>
        </row>
        <row r="3238">
          <cell r="A3238" t="str">
            <v>Zalaszentgrót</v>
          </cell>
        </row>
        <row r="3239">
          <cell r="A3239" t="str">
            <v>Zalaszentgyörgy</v>
          </cell>
        </row>
        <row r="3240">
          <cell r="A3240" t="str">
            <v>Zalaszentiván</v>
          </cell>
        </row>
        <row r="3241">
          <cell r="A3241" t="str">
            <v>Zalaszentjakab</v>
          </cell>
        </row>
        <row r="3242">
          <cell r="A3242" t="str">
            <v>Zalaszentlászló</v>
          </cell>
        </row>
        <row r="3243">
          <cell r="A3243" t="str">
            <v>Zalaszentlőrinc</v>
          </cell>
        </row>
        <row r="3244">
          <cell r="A3244" t="str">
            <v>Zalaszentmárton</v>
          </cell>
        </row>
        <row r="3245">
          <cell r="A3245" t="str">
            <v>Zalaszentmihály</v>
          </cell>
        </row>
        <row r="3246">
          <cell r="A3246" t="str">
            <v>Zalaszombatfa</v>
          </cell>
        </row>
        <row r="3247">
          <cell r="A3247" t="str">
            <v>Zaláta</v>
          </cell>
        </row>
        <row r="3248">
          <cell r="A3248" t="str">
            <v>Zalatárnok</v>
          </cell>
        </row>
        <row r="3249">
          <cell r="A3249" t="str">
            <v>Zalaújlak</v>
          </cell>
        </row>
        <row r="3250">
          <cell r="A3250" t="str">
            <v>Zalavár</v>
          </cell>
        </row>
        <row r="3251">
          <cell r="A3251" t="str">
            <v>Zalavég</v>
          </cell>
        </row>
        <row r="3252">
          <cell r="A3252" t="str">
            <v>Zalkod</v>
          </cell>
        </row>
        <row r="3253">
          <cell r="A3253" t="str">
            <v>Zamárdi</v>
          </cell>
        </row>
        <row r="3254">
          <cell r="A3254" t="str">
            <v>Zámoly</v>
          </cell>
        </row>
        <row r="3255">
          <cell r="A3255" t="str">
            <v>Zánka</v>
          </cell>
        </row>
        <row r="3256">
          <cell r="A3256" t="str">
            <v>Zaránk</v>
          </cell>
        </row>
        <row r="3257">
          <cell r="A3257" t="str">
            <v>Závod</v>
          </cell>
        </row>
        <row r="3258">
          <cell r="A3258" t="str">
            <v>Zebecke</v>
          </cell>
        </row>
        <row r="3259">
          <cell r="A3259" t="str">
            <v>Zebegény</v>
          </cell>
        </row>
        <row r="3260">
          <cell r="A3260" t="str">
            <v>Zemplénagárd</v>
          </cell>
        </row>
        <row r="3261">
          <cell r="A3261" t="str">
            <v>Zengővárkony</v>
          </cell>
        </row>
        <row r="3262">
          <cell r="A3262" t="str">
            <v>Zichyújfalu</v>
          </cell>
        </row>
        <row r="3263">
          <cell r="A3263" t="str">
            <v>Zics</v>
          </cell>
        </row>
        <row r="3264">
          <cell r="A3264" t="str">
            <v>Ziliz</v>
          </cell>
        </row>
        <row r="3265">
          <cell r="A3265" t="str">
            <v>Zimány</v>
          </cell>
        </row>
        <row r="3266">
          <cell r="A3266" t="str">
            <v>Zirc</v>
          </cell>
        </row>
        <row r="3267">
          <cell r="A3267" t="str">
            <v>Zók</v>
          </cell>
        </row>
        <row r="3268">
          <cell r="A3268" t="str">
            <v>Zomba</v>
          </cell>
        </row>
        <row r="3269">
          <cell r="A3269" t="str">
            <v>Zubogy</v>
          </cell>
        </row>
        <row r="3270">
          <cell r="A3270" t="str">
            <v>Zsadány</v>
          </cell>
        </row>
        <row r="3271">
          <cell r="A3271" t="str">
            <v>Zsáka</v>
          </cell>
        </row>
        <row r="3272">
          <cell r="A3272" t="str">
            <v>Zsámbék</v>
          </cell>
        </row>
        <row r="3273">
          <cell r="A3273" t="str">
            <v>Zsámbok</v>
          </cell>
        </row>
        <row r="3274">
          <cell r="A3274" t="str">
            <v>Zsana</v>
          </cell>
        </row>
        <row r="3275">
          <cell r="A3275" t="str">
            <v>Zsarolyán</v>
          </cell>
        </row>
        <row r="3276">
          <cell r="A3276" t="str">
            <v>Zsebeháza</v>
          </cell>
        </row>
        <row r="3277">
          <cell r="A3277" t="str">
            <v>Zsédeny</v>
          </cell>
        </row>
        <row r="3278">
          <cell r="A3278" t="str">
            <v>Zselickisfalud</v>
          </cell>
        </row>
        <row r="3279">
          <cell r="A3279" t="str">
            <v>Zselickislak</v>
          </cell>
        </row>
        <row r="3280">
          <cell r="A3280" t="str">
            <v>Zselicszentpál</v>
          </cell>
        </row>
        <row r="3281">
          <cell r="A3281" t="str">
            <v>Zsennye</v>
          </cell>
        </row>
        <row r="3282">
          <cell r="A3282" t="str">
            <v>Zsira</v>
          </cell>
        </row>
        <row r="3283">
          <cell r="A3283" t="str">
            <v>Zsombó</v>
          </cell>
        </row>
        <row r="3284">
          <cell r="A3284" t="str">
            <v>Zsujta</v>
          </cell>
        </row>
        <row r="3285">
          <cell r="A3285" t="str">
            <v>Zsurk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29"/>
  <sheetViews>
    <sheetView tabSelected="1" zoomScalePageLayoutView="0" workbookViewId="0" topLeftCell="CM8">
      <pane ySplit="3" topLeftCell="A291" activePane="bottomLeft" state="frozen"/>
      <selection pane="topLeft" activeCell="A8" sqref="A8"/>
      <selection pane="bottomLeft" activeCell="DB297" sqref="DB297"/>
    </sheetView>
  </sheetViews>
  <sheetFormatPr defaultColWidth="9.00390625" defaultRowHeight="12.75"/>
  <cols>
    <col min="1" max="1" width="9.125" style="154" customWidth="1"/>
    <col min="2" max="2" width="9.125" style="155" customWidth="1"/>
    <col min="3" max="4" width="9.125" style="154" customWidth="1"/>
    <col min="5" max="6" width="9.125" style="265" customWidth="1"/>
    <col min="7" max="7" width="13.00390625" style="155" customWidth="1"/>
    <col min="8" max="8" width="9.125" style="159" customWidth="1"/>
    <col min="9" max="9" width="9.125" style="155" customWidth="1"/>
    <col min="10" max="10" width="9.25390625" style="154" customWidth="1"/>
    <col min="11" max="11" width="11.125" style="157" customWidth="1"/>
    <col min="12" max="12" width="11.125" style="158" customWidth="1"/>
    <col min="13" max="15" width="11.125" style="159" customWidth="1"/>
    <col min="16" max="16" width="26.00390625" style="160" customWidth="1"/>
    <col min="17" max="17" width="9.125" style="155" customWidth="1"/>
    <col min="18" max="18" width="12.625" style="155" customWidth="1"/>
    <col min="19" max="19" width="9.125" style="155" customWidth="1"/>
    <col min="20" max="21" width="9.125" style="161" customWidth="1"/>
    <col min="22" max="22" width="12.875" style="155" customWidth="1"/>
    <col min="23" max="23" width="11.75390625" style="155" customWidth="1"/>
    <col min="24" max="24" width="6.875" style="155" customWidth="1"/>
    <col min="25" max="25" width="6.75390625" style="162" bestFit="1" customWidth="1"/>
    <col min="26" max="77" width="6.75390625" style="163" customWidth="1"/>
    <col min="78" max="78" width="34.875" style="164" customWidth="1"/>
    <col min="79" max="94" width="3.75390625" style="155" customWidth="1"/>
    <col min="95" max="100" width="9.125" style="155" customWidth="1"/>
    <col min="101" max="101" width="13.625" style="158" customWidth="1"/>
    <col min="102" max="102" width="10.125" style="161" bestFit="1" customWidth="1"/>
    <col min="103" max="103" width="37.625" style="155" customWidth="1"/>
    <col min="104" max="104" width="20.25390625" style="165" customWidth="1"/>
    <col min="105" max="105" width="6.75390625" style="166" customWidth="1"/>
    <col min="106" max="106" width="10.75390625" style="166" customWidth="1"/>
    <col min="107" max="107" width="30.625" style="165" customWidth="1"/>
    <col min="108" max="108" width="9.25390625" style="154" customWidth="1"/>
    <col min="109" max="16384" width="9.125" style="154" customWidth="1"/>
  </cols>
  <sheetData>
    <row r="1" ht="11.25">
      <c r="H1" s="156"/>
    </row>
    <row r="8" spans="10:108" ht="27" customHeight="1">
      <c r="J8" s="167"/>
      <c r="N8" s="357" t="s">
        <v>2266</v>
      </c>
      <c r="O8" s="358"/>
      <c r="P8" s="168" t="s">
        <v>1643</v>
      </c>
      <c r="Q8" s="167"/>
      <c r="R8" s="167"/>
      <c r="S8" s="167"/>
      <c r="T8" s="167"/>
      <c r="U8" s="167"/>
      <c r="V8" s="167"/>
      <c r="W8" s="167"/>
      <c r="X8" s="167"/>
      <c r="Y8" s="263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269"/>
      <c r="CA8" s="359" t="s">
        <v>2270</v>
      </c>
      <c r="CB8" s="359"/>
      <c r="CC8" s="359"/>
      <c r="CD8" s="359"/>
      <c r="CE8" s="359"/>
      <c r="CF8" s="359"/>
      <c r="CG8" s="359"/>
      <c r="CH8" s="359"/>
      <c r="CI8" s="359"/>
      <c r="CJ8" s="359"/>
      <c r="CK8" s="359" t="s">
        <v>2271</v>
      </c>
      <c r="CL8" s="359"/>
      <c r="CM8" s="359"/>
      <c r="CN8" s="359"/>
      <c r="CO8" s="167"/>
      <c r="CP8" s="167"/>
      <c r="CQ8" s="167"/>
      <c r="CX8" s="170" t="s">
        <v>1647</v>
      </c>
      <c r="CY8" s="167"/>
      <c r="CZ8" s="171"/>
      <c r="DA8" s="172"/>
      <c r="DB8" s="172"/>
      <c r="DC8" s="171"/>
      <c r="DD8" s="167"/>
    </row>
    <row r="9" spans="1:108" ht="133.5" customHeight="1">
      <c r="A9" s="173" t="s">
        <v>2415</v>
      </c>
      <c r="B9" s="174" t="s">
        <v>1917</v>
      </c>
      <c r="C9" s="174"/>
      <c r="D9" s="174" t="s">
        <v>1707</v>
      </c>
      <c r="E9" s="268" t="s">
        <v>1839</v>
      </c>
      <c r="F9" s="266" t="s">
        <v>956</v>
      </c>
      <c r="G9" s="173" t="s">
        <v>955</v>
      </c>
      <c r="H9" s="175" t="s">
        <v>958</v>
      </c>
      <c r="I9" s="173" t="s">
        <v>959</v>
      </c>
      <c r="J9" s="176" t="s">
        <v>1028</v>
      </c>
      <c r="K9" s="177" t="s">
        <v>1642</v>
      </c>
      <c r="L9" s="178" t="s">
        <v>617</v>
      </c>
      <c r="M9" s="179" t="s">
        <v>1640</v>
      </c>
      <c r="N9" s="179" t="s">
        <v>2198</v>
      </c>
      <c r="O9" s="179" t="s">
        <v>2199</v>
      </c>
      <c r="P9" s="180" t="s">
        <v>2430</v>
      </c>
      <c r="Q9" s="180" t="s">
        <v>2416</v>
      </c>
      <c r="R9" s="176" t="s">
        <v>2426</v>
      </c>
      <c r="S9" s="176" t="s">
        <v>2428</v>
      </c>
      <c r="T9" s="181" t="s">
        <v>2427</v>
      </c>
      <c r="U9" s="181" t="s">
        <v>1219</v>
      </c>
      <c r="V9" s="176" t="s">
        <v>2429</v>
      </c>
      <c r="W9" s="180" t="s">
        <v>2267</v>
      </c>
      <c r="X9" s="180" t="s">
        <v>2268</v>
      </c>
      <c r="Y9" s="182" t="s">
        <v>1194</v>
      </c>
      <c r="Z9" s="183" t="s">
        <v>2774</v>
      </c>
      <c r="AA9" s="184" t="s">
        <v>1841</v>
      </c>
      <c r="AB9" s="184" t="s">
        <v>1843</v>
      </c>
      <c r="AC9" s="185" t="s">
        <v>941</v>
      </c>
      <c r="AD9" s="184" t="s">
        <v>939</v>
      </c>
      <c r="AE9" s="184" t="s">
        <v>576</v>
      </c>
      <c r="AF9" s="185" t="s">
        <v>1081</v>
      </c>
      <c r="AG9" s="183" t="s">
        <v>1080</v>
      </c>
      <c r="AH9" s="184" t="s">
        <v>1237</v>
      </c>
      <c r="AI9" s="185" t="s">
        <v>1965</v>
      </c>
      <c r="AJ9" s="184" t="s">
        <v>2533</v>
      </c>
      <c r="AK9" s="184" t="s">
        <v>868</v>
      </c>
      <c r="AL9" s="185" t="s">
        <v>1975</v>
      </c>
      <c r="AM9" s="185" t="s">
        <v>2535</v>
      </c>
      <c r="AN9" s="183" t="s">
        <v>1688</v>
      </c>
      <c r="AO9" s="185" t="s">
        <v>2499</v>
      </c>
      <c r="AP9" s="185" t="s">
        <v>2537</v>
      </c>
      <c r="AQ9" s="185" t="s">
        <v>2524</v>
      </c>
      <c r="AR9" s="185" t="s">
        <v>1320</v>
      </c>
      <c r="AS9" s="185" t="s">
        <v>2150</v>
      </c>
      <c r="AT9" s="185" t="s">
        <v>2526</v>
      </c>
      <c r="AU9" s="183" t="s">
        <v>766</v>
      </c>
      <c r="AV9" s="185" t="s">
        <v>1767</v>
      </c>
      <c r="AW9" s="185" t="s">
        <v>2527</v>
      </c>
      <c r="AX9" s="185" t="s">
        <v>2521</v>
      </c>
      <c r="AY9" s="185" t="s">
        <v>769</v>
      </c>
      <c r="AZ9" s="185" t="s">
        <v>2528</v>
      </c>
      <c r="BA9" s="185" t="s">
        <v>1961</v>
      </c>
      <c r="BB9" s="183" t="s">
        <v>1971</v>
      </c>
      <c r="BC9" s="185" t="s">
        <v>771</v>
      </c>
      <c r="BD9" s="185" t="s">
        <v>2269</v>
      </c>
      <c r="BE9" s="185" t="s">
        <v>772</v>
      </c>
      <c r="BF9" s="185" t="s">
        <v>773</v>
      </c>
      <c r="BG9" s="185" t="s">
        <v>2502</v>
      </c>
      <c r="BH9" s="185" t="s">
        <v>1044</v>
      </c>
      <c r="BI9" s="183" t="s">
        <v>2503</v>
      </c>
      <c r="BJ9" s="185" t="s">
        <v>2504</v>
      </c>
      <c r="BK9" s="185" t="s">
        <v>1064</v>
      </c>
      <c r="BL9" s="185" t="s">
        <v>1065</v>
      </c>
      <c r="BM9" s="185" t="s">
        <v>858</v>
      </c>
      <c r="BN9" s="185" t="s">
        <v>2505</v>
      </c>
      <c r="BO9" s="185" t="s">
        <v>1073</v>
      </c>
      <c r="BP9" s="185" t="s">
        <v>2529</v>
      </c>
      <c r="BQ9" s="185" t="s">
        <v>2478</v>
      </c>
      <c r="BR9" s="185" t="s">
        <v>1520</v>
      </c>
      <c r="BS9" s="185" t="s">
        <v>2506</v>
      </c>
      <c r="BT9" s="185" t="s">
        <v>1070</v>
      </c>
      <c r="BU9" s="185" t="s">
        <v>2508</v>
      </c>
      <c r="BV9" s="185" t="s">
        <v>1328</v>
      </c>
      <c r="BW9" s="185" t="s">
        <v>1966</v>
      </c>
      <c r="BX9" s="185" t="s">
        <v>1537</v>
      </c>
      <c r="BY9" s="185" t="s">
        <v>1069</v>
      </c>
      <c r="BZ9" s="270" t="s">
        <v>273</v>
      </c>
      <c r="CA9" s="130" t="s">
        <v>2273</v>
      </c>
      <c r="CB9" s="130" t="s">
        <v>2274</v>
      </c>
      <c r="CC9" s="173" t="s">
        <v>2275</v>
      </c>
      <c r="CD9" s="173" t="s">
        <v>2276</v>
      </c>
      <c r="CE9" s="130" t="s">
        <v>2277</v>
      </c>
      <c r="CF9" s="130" t="s">
        <v>2278</v>
      </c>
      <c r="CG9" s="130" t="s">
        <v>2279</v>
      </c>
      <c r="CH9" s="130" t="s">
        <v>2281</v>
      </c>
      <c r="CI9" s="130">
        <v>0</v>
      </c>
      <c r="CJ9" s="130">
        <v>1</v>
      </c>
      <c r="CK9" s="131" t="s">
        <v>2282</v>
      </c>
      <c r="CL9" s="131" t="s">
        <v>2283</v>
      </c>
      <c r="CM9" s="131" t="s">
        <v>2284</v>
      </c>
      <c r="CN9" s="131" t="s">
        <v>2285</v>
      </c>
      <c r="CO9" s="131"/>
      <c r="CP9" s="130" t="s">
        <v>1680</v>
      </c>
      <c r="CQ9" s="176" t="s">
        <v>2272</v>
      </c>
      <c r="CR9" s="180" t="s">
        <v>2290</v>
      </c>
      <c r="CS9" s="176" t="s">
        <v>2291</v>
      </c>
      <c r="CT9" s="186" t="s">
        <v>2292</v>
      </c>
      <c r="CU9" s="186" t="s">
        <v>2293</v>
      </c>
      <c r="CV9" s="186" t="s">
        <v>387</v>
      </c>
      <c r="CW9" s="187" t="s">
        <v>2603</v>
      </c>
      <c r="CX9" s="185" t="s">
        <v>2184</v>
      </c>
      <c r="CY9" s="180" t="s">
        <v>972</v>
      </c>
      <c r="CZ9" s="181" t="s">
        <v>2164</v>
      </c>
      <c r="DA9" s="186" t="s">
        <v>942</v>
      </c>
      <c r="DB9" s="186" t="s">
        <v>2725</v>
      </c>
      <c r="DC9" s="188"/>
      <c r="DD9" s="189" t="s">
        <v>1641</v>
      </c>
    </row>
    <row r="10" spans="1:108" s="190" customFormat="1" ht="11.25">
      <c r="A10" s="190">
        <v>0</v>
      </c>
      <c r="B10" s="190">
        <v>0</v>
      </c>
      <c r="D10" s="190">
        <v>0</v>
      </c>
      <c r="E10" s="161">
        <v>0</v>
      </c>
      <c r="F10" s="161">
        <v>0</v>
      </c>
      <c r="G10" s="190">
        <v>0</v>
      </c>
      <c r="H10" s="159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264">
        <v>0</v>
      </c>
      <c r="Z10" s="190">
        <v>0</v>
      </c>
      <c r="AA10" s="190">
        <v>0</v>
      </c>
      <c r="AB10" s="190">
        <v>0</v>
      </c>
      <c r="AC10" s="190">
        <v>0</v>
      </c>
      <c r="AD10" s="190">
        <v>0</v>
      </c>
      <c r="AE10" s="190">
        <v>0</v>
      </c>
      <c r="AF10" s="190">
        <v>0</v>
      </c>
      <c r="AG10" s="190">
        <v>0</v>
      </c>
      <c r="AH10" s="190">
        <v>0</v>
      </c>
      <c r="AI10" s="190">
        <v>0</v>
      </c>
      <c r="AJ10" s="190">
        <v>0</v>
      </c>
      <c r="AK10" s="190">
        <v>0</v>
      </c>
      <c r="AL10" s="190">
        <v>0</v>
      </c>
      <c r="AM10" s="190">
        <v>0</v>
      </c>
      <c r="AN10" s="190">
        <v>0</v>
      </c>
      <c r="AO10" s="190">
        <v>0</v>
      </c>
      <c r="AP10" s="190">
        <v>0</v>
      </c>
      <c r="AQ10" s="190">
        <v>0</v>
      </c>
      <c r="AR10" s="190">
        <v>0</v>
      </c>
      <c r="AS10" s="190">
        <v>0</v>
      </c>
      <c r="AT10" s="190">
        <v>0</v>
      </c>
      <c r="AU10" s="190">
        <v>0</v>
      </c>
      <c r="AV10" s="190">
        <v>0</v>
      </c>
      <c r="AW10" s="190">
        <v>0</v>
      </c>
      <c r="AX10" s="190">
        <v>0</v>
      </c>
      <c r="AY10" s="190">
        <v>0</v>
      </c>
      <c r="AZ10" s="190">
        <v>0</v>
      </c>
      <c r="BA10" s="190">
        <v>0</v>
      </c>
      <c r="BB10" s="190">
        <v>0</v>
      </c>
      <c r="BC10" s="190">
        <v>0</v>
      </c>
      <c r="BD10" s="190">
        <v>0</v>
      </c>
      <c r="BE10" s="190">
        <v>0</v>
      </c>
      <c r="BF10" s="190">
        <v>0</v>
      </c>
      <c r="BG10" s="190">
        <v>0</v>
      </c>
      <c r="BH10" s="190">
        <v>0</v>
      </c>
      <c r="BI10" s="190">
        <v>0</v>
      </c>
      <c r="BJ10" s="190">
        <v>0</v>
      </c>
      <c r="BK10" s="190">
        <v>0</v>
      </c>
      <c r="BL10" s="190">
        <v>0</v>
      </c>
      <c r="BM10" s="190">
        <v>0</v>
      </c>
      <c r="BN10" s="190">
        <v>0</v>
      </c>
      <c r="BZ10" s="271">
        <v>0</v>
      </c>
      <c r="CA10" s="190">
        <v>0</v>
      </c>
      <c r="CB10" s="190">
        <v>0</v>
      </c>
      <c r="CC10" s="190">
        <v>0</v>
      </c>
      <c r="CD10" s="190">
        <v>0</v>
      </c>
      <c r="CE10" s="190">
        <v>0</v>
      </c>
      <c r="CF10" s="190">
        <v>0</v>
      </c>
      <c r="CG10" s="190">
        <v>0</v>
      </c>
      <c r="CH10" s="190">
        <v>0</v>
      </c>
      <c r="CJ10" s="190">
        <v>0</v>
      </c>
      <c r="CK10" s="190">
        <v>0</v>
      </c>
      <c r="CL10" s="190">
        <v>0</v>
      </c>
      <c r="CM10" s="190">
        <v>0</v>
      </c>
      <c r="CN10" s="190">
        <v>0</v>
      </c>
      <c r="CQ10" s="190">
        <v>0</v>
      </c>
      <c r="CR10" s="190">
        <v>0</v>
      </c>
      <c r="CS10" s="190">
        <v>0</v>
      </c>
      <c r="CT10" s="190">
        <v>0</v>
      </c>
      <c r="CU10" s="190">
        <v>0</v>
      </c>
      <c r="CV10" s="190">
        <v>0</v>
      </c>
      <c r="CW10" s="157">
        <v>0</v>
      </c>
      <c r="CX10" s="161">
        <v>0</v>
      </c>
      <c r="CY10" s="190">
        <v>0</v>
      </c>
      <c r="CZ10" s="191"/>
      <c r="DA10" s="192">
        <v>0</v>
      </c>
      <c r="DB10" s="192">
        <v>0</v>
      </c>
      <c r="DC10" s="191"/>
      <c r="DD10" s="190">
        <v>0</v>
      </c>
    </row>
    <row r="11" spans="3:108" s="257" customFormat="1" ht="34.5" customHeight="1">
      <c r="C11" s="257">
        <f aca="true" t="shared" si="0" ref="C11:C43">IF(M11=M10,"*","")</f>
      </c>
      <c r="D11" s="194">
        <f aca="true" t="shared" si="1" ref="D11:D59">IF(K11=3,"Igen","")</f>
      </c>
      <c r="E11" s="267">
        <f aca="true" t="shared" si="2" ref="E11:E59">YEAR(L11)</f>
        <v>1997</v>
      </c>
      <c r="F11" s="267">
        <f aca="true" t="shared" si="3" ref="F11:F59">IF(MONTH(L11)&lt;7,1,2)</f>
        <v>1</v>
      </c>
      <c r="G11" s="255">
        <v>35510</v>
      </c>
      <c r="H11" s="256">
        <v>919</v>
      </c>
      <c r="I11" s="257" t="s">
        <v>623</v>
      </c>
      <c r="J11" s="197">
        <v>4</v>
      </c>
      <c r="K11" s="219">
        <v>0</v>
      </c>
      <c r="L11" s="216">
        <v>35510</v>
      </c>
      <c r="M11" s="218">
        <v>1001</v>
      </c>
      <c r="N11" s="218" t="s">
        <v>2467</v>
      </c>
      <c r="O11" s="218"/>
      <c r="P11" s="200" t="s">
        <v>1894</v>
      </c>
      <c r="Q11" s="201">
        <v>4800</v>
      </c>
      <c r="R11" s="202" t="s">
        <v>2708</v>
      </c>
      <c r="S11" s="201" t="s">
        <v>2709</v>
      </c>
      <c r="T11" s="203" t="s">
        <v>773</v>
      </c>
      <c r="U11" s="203"/>
      <c r="V11" s="204"/>
      <c r="W11" s="201"/>
      <c r="X11" s="202"/>
      <c r="Y11" s="246" t="s">
        <v>1956</v>
      </c>
      <c r="Z11" s="203" t="s">
        <v>1956</v>
      </c>
      <c r="AA11" s="203" t="s">
        <v>1952</v>
      </c>
      <c r="AB11" s="203" t="s">
        <v>1951</v>
      </c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51" t="s">
        <v>1661</v>
      </c>
      <c r="CA11" s="208">
        <v>1</v>
      </c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>
        <v>2</v>
      </c>
      <c r="CM11" s="208"/>
      <c r="CN11" s="208"/>
      <c r="CO11" s="208"/>
      <c r="CP11" s="208"/>
      <c r="CQ11" s="209"/>
      <c r="CR11" s="258"/>
      <c r="CS11" s="209"/>
      <c r="CT11" s="209"/>
      <c r="CU11" s="209"/>
      <c r="CV11" s="209"/>
      <c r="CW11" s="259"/>
      <c r="CX11" s="212" t="s">
        <v>574</v>
      </c>
      <c r="CY11" s="290" t="str">
        <f>VLOOKUP(CX11,Vállalkozás!F$11:K$380,6,FALSE)</f>
        <v>Bakó Zoltán József</v>
      </c>
      <c r="CZ11" s="247"/>
      <c r="DA11" s="209"/>
      <c r="DB11" s="209"/>
      <c r="DC11" s="247" t="s">
        <v>1491</v>
      </c>
      <c r="DD11" s="215">
        <v>216</v>
      </c>
    </row>
    <row r="12" spans="1:108" s="193" customFormat="1" ht="34.5" customHeight="1">
      <c r="A12" s="257"/>
      <c r="C12" s="257">
        <f t="shared" si="0"/>
      </c>
      <c r="D12" s="194">
        <f t="shared" si="1"/>
      </c>
      <c r="E12" s="267">
        <f t="shared" si="2"/>
        <v>1997</v>
      </c>
      <c r="F12" s="267">
        <f t="shared" si="3"/>
        <v>1</v>
      </c>
      <c r="G12" s="195">
        <v>35584</v>
      </c>
      <c r="H12" s="196">
        <v>1267</v>
      </c>
      <c r="I12" s="193" t="s">
        <v>623</v>
      </c>
      <c r="J12" s="197">
        <v>39</v>
      </c>
      <c r="K12" s="198">
        <v>0</v>
      </c>
      <c r="L12" s="178">
        <v>35584</v>
      </c>
      <c r="M12" s="199">
        <v>1002</v>
      </c>
      <c r="N12" s="199" t="s">
        <v>2467</v>
      </c>
      <c r="O12" s="199"/>
      <c r="P12" s="217" t="s">
        <v>1650</v>
      </c>
      <c r="Q12" s="201">
        <v>4803</v>
      </c>
      <c r="R12" s="202" t="s">
        <v>822</v>
      </c>
      <c r="S12" s="201" t="s">
        <v>824</v>
      </c>
      <c r="T12" s="201"/>
      <c r="U12" s="201"/>
      <c r="V12" s="214"/>
      <c r="W12" s="201"/>
      <c r="X12" s="202"/>
      <c r="Y12" s="205" t="s">
        <v>2511</v>
      </c>
      <c r="Z12" s="206" t="s">
        <v>2511</v>
      </c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7" t="s">
        <v>1662</v>
      </c>
      <c r="CA12" s="208"/>
      <c r="CB12" s="208"/>
      <c r="CC12" s="208"/>
      <c r="CD12" s="208"/>
      <c r="CE12" s="208"/>
      <c r="CF12" s="208"/>
      <c r="CG12" s="208">
        <v>7</v>
      </c>
      <c r="CH12" s="208"/>
      <c r="CI12" s="208"/>
      <c r="CJ12" s="208"/>
      <c r="CK12" s="208"/>
      <c r="CL12" s="208">
        <v>2</v>
      </c>
      <c r="CM12" s="208"/>
      <c r="CN12" s="208"/>
      <c r="CO12" s="208"/>
      <c r="CP12" s="208"/>
      <c r="CQ12" s="209"/>
      <c r="CR12" s="210"/>
      <c r="CS12" s="210"/>
      <c r="CT12" s="210"/>
      <c r="CU12" s="210"/>
      <c r="CV12" s="210"/>
      <c r="CW12" s="211"/>
      <c r="CX12" s="212" t="s">
        <v>1651</v>
      </c>
      <c r="CY12" s="290" t="str">
        <f>VLOOKUP(CX12,Vállalkozás!F$11:K$380,6,FALSE)</f>
        <v>Rácz Péter</v>
      </c>
      <c r="CZ12" s="214"/>
      <c r="DA12" s="209"/>
      <c r="DB12" s="209"/>
      <c r="DC12" s="214" t="s">
        <v>1492</v>
      </c>
      <c r="DD12" s="215">
        <v>235</v>
      </c>
    </row>
    <row r="13" spans="1:108" s="193" customFormat="1" ht="34.5" customHeight="1">
      <c r="A13" s="257"/>
      <c r="C13" s="257">
        <f t="shared" si="0"/>
      </c>
      <c r="D13" s="194">
        <f t="shared" si="1"/>
      </c>
      <c r="E13" s="267">
        <f t="shared" si="2"/>
        <v>1997</v>
      </c>
      <c r="F13" s="267">
        <f t="shared" si="3"/>
        <v>1</v>
      </c>
      <c r="G13" s="195">
        <v>35604</v>
      </c>
      <c r="H13" s="196">
        <v>1447</v>
      </c>
      <c r="I13" s="193" t="s">
        <v>1841</v>
      </c>
      <c r="J13" s="197">
        <v>55</v>
      </c>
      <c r="K13" s="198">
        <v>0</v>
      </c>
      <c r="L13" s="178">
        <v>35604</v>
      </c>
      <c r="M13" s="218">
        <v>1003</v>
      </c>
      <c r="N13" s="199" t="s">
        <v>2467</v>
      </c>
      <c r="O13" s="199" t="s">
        <v>1627</v>
      </c>
      <c r="P13" s="217" t="s">
        <v>2721</v>
      </c>
      <c r="Q13" s="201">
        <v>4803</v>
      </c>
      <c r="R13" s="208" t="s">
        <v>818</v>
      </c>
      <c r="S13" s="201" t="s">
        <v>2712</v>
      </c>
      <c r="T13" s="201">
        <v>71</v>
      </c>
      <c r="U13" s="201"/>
      <c r="V13" s="214"/>
      <c r="W13" s="201"/>
      <c r="X13" s="202"/>
      <c r="Y13" s="205" t="s">
        <v>1963</v>
      </c>
      <c r="Z13" s="206" t="s">
        <v>1963</v>
      </c>
      <c r="AA13" s="206" t="s">
        <v>1962</v>
      </c>
      <c r="AB13" s="206" t="s">
        <v>1952</v>
      </c>
      <c r="AC13" s="206" t="s">
        <v>1953</v>
      </c>
      <c r="AD13" s="206" t="s">
        <v>1958</v>
      </c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7" t="s">
        <v>1062</v>
      </c>
      <c r="CA13" s="208">
        <v>1</v>
      </c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>
        <v>4</v>
      </c>
      <c r="CO13" s="208"/>
      <c r="CP13" s="208"/>
      <c r="CQ13" s="209"/>
      <c r="CR13" s="210"/>
      <c r="CS13" s="210">
        <v>1</v>
      </c>
      <c r="CT13" s="210">
        <v>1</v>
      </c>
      <c r="CU13" s="210"/>
      <c r="CV13" s="210">
        <v>1</v>
      </c>
      <c r="CW13" s="211"/>
      <c r="CX13" s="212" t="s">
        <v>632</v>
      </c>
      <c r="CY13" s="290" t="str">
        <f>VLOOKUP(CX13,Vállalkozás!F$11:K$380,6,FALSE)</f>
        <v>Terika BT</v>
      </c>
      <c r="CZ13" s="214" t="s">
        <v>2162</v>
      </c>
      <c r="DA13" s="209"/>
      <c r="DB13" s="209"/>
      <c r="DC13" s="214" t="s">
        <v>1493</v>
      </c>
      <c r="DD13" s="215">
        <v>243</v>
      </c>
    </row>
    <row r="14" spans="1:108" s="193" customFormat="1" ht="34.5" customHeight="1">
      <c r="A14" s="257"/>
      <c r="C14" s="257">
        <f t="shared" si="0"/>
      </c>
      <c r="D14" s="194">
        <f t="shared" si="1"/>
      </c>
      <c r="E14" s="267">
        <f t="shared" si="2"/>
        <v>1997</v>
      </c>
      <c r="F14" s="267">
        <f t="shared" si="3"/>
        <v>2</v>
      </c>
      <c r="G14" s="195">
        <v>35620</v>
      </c>
      <c r="H14" s="196">
        <v>1522</v>
      </c>
      <c r="I14" s="193" t="s">
        <v>623</v>
      </c>
      <c r="J14" s="197">
        <v>90</v>
      </c>
      <c r="K14" s="198">
        <v>0</v>
      </c>
      <c r="L14" s="178">
        <v>35620</v>
      </c>
      <c r="M14" s="199">
        <v>1004</v>
      </c>
      <c r="N14" s="199" t="s">
        <v>2467</v>
      </c>
      <c r="O14" s="199"/>
      <c r="P14" s="200" t="s">
        <v>2296</v>
      </c>
      <c r="Q14" s="201">
        <v>4800</v>
      </c>
      <c r="R14" s="202" t="s">
        <v>2708</v>
      </c>
      <c r="S14" s="201" t="s">
        <v>2709</v>
      </c>
      <c r="T14" s="203" t="s">
        <v>2526</v>
      </c>
      <c r="U14" s="203"/>
      <c r="V14" s="202"/>
      <c r="W14" s="201" t="s">
        <v>1842</v>
      </c>
      <c r="X14" s="202">
        <v>1</v>
      </c>
      <c r="Y14" s="234" t="s">
        <v>941</v>
      </c>
      <c r="Z14" s="235" t="s">
        <v>941</v>
      </c>
      <c r="AA14" s="235" t="s">
        <v>576</v>
      </c>
      <c r="AB14" s="235" t="s">
        <v>2529</v>
      </c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6" t="s">
        <v>1967</v>
      </c>
      <c r="CA14" s="208">
        <v>1</v>
      </c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>
        <v>2</v>
      </c>
      <c r="CM14" s="208"/>
      <c r="CN14" s="208"/>
      <c r="CO14" s="208"/>
      <c r="CP14" s="208"/>
      <c r="CQ14" s="209"/>
      <c r="CR14" s="210"/>
      <c r="CS14" s="210"/>
      <c r="CT14" s="210"/>
      <c r="CU14" s="210"/>
      <c r="CV14" s="210"/>
      <c r="CW14" s="211"/>
      <c r="CX14" s="212" t="s">
        <v>2297</v>
      </c>
      <c r="CY14" s="290" t="str">
        <f>VLOOKUP(CX14,Vállalkozás!F$11:K$380,6,FALSE)</f>
        <v>Kovács István Lajosné</v>
      </c>
      <c r="CZ14" s="237"/>
      <c r="DA14" s="209"/>
      <c r="DB14" s="209"/>
      <c r="DC14" s="237" t="s">
        <v>1494</v>
      </c>
      <c r="DD14" s="215">
        <v>257</v>
      </c>
    </row>
    <row r="15" spans="1:108" s="193" customFormat="1" ht="34.5" customHeight="1">
      <c r="A15" s="257"/>
      <c r="C15" s="257" t="e">
        <f>IF(M15=#REF!,"*","")</f>
        <v>#REF!</v>
      </c>
      <c r="D15" s="194">
        <f t="shared" si="1"/>
      </c>
      <c r="E15" s="267">
        <f t="shared" si="2"/>
        <v>1997</v>
      </c>
      <c r="F15" s="267">
        <f t="shared" si="3"/>
        <v>2</v>
      </c>
      <c r="G15" s="195">
        <v>35640</v>
      </c>
      <c r="H15" s="196">
        <v>1570</v>
      </c>
      <c r="I15" s="193" t="s">
        <v>1841</v>
      </c>
      <c r="J15" s="197">
        <v>100</v>
      </c>
      <c r="K15" s="198">
        <v>0</v>
      </c>
      <c r="L15" s="178">
        <v>35661</v>
      </c>
      <c r="M15" s="199">
        <v>1006</v>
      </c>
      <c r="N15" s="199" t="s">
        <v>2467</v>
      </c>
      <c r="O15" s="199"/>
      <c r="P15" s="200" t="s">
        <v>911</v>
      </c>
      <c r="Q15" s="201">
        <v>4800</v>
      </c>
      <c r="R15" s="202" t="s">
        <v>2707</v>
      </c>
      <c r="S15" s="201" t="s">
        <v>2712</v>
      </c>
      <c r="T15" s="203" t="s">
        <v>2531</v>
      </c>
      <c r="U15" s="203"/>
      <c r="V15" s="204"/>
      <c r="W15" s="201"/>
      <c r="X15" s="202"/>
      <c r="Y15" s="205">
        <v>30</v>
      </c>
      <c r="Z15" s="206" t="s">
        <v>771</v>
      </c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7" t="s">
        <v>1968</v>
      </c>
      <c r="CA15" s="208">
        <v>1</v>
      </c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>
        <v>2</v>
      </c>
      <c r="CM15" s="208"/>
      <c r="CN15" s="208"/>
      <c r="CO15" s="208"/>
      <c r="CP15" s="208"/>
      <c r="CQ15" s="209"/>
      <c r="CR15" s="210"/>
      <c r="CS15" s="210"/>
      <c r="CT15" s="210"/>
      <c r="CU15" s="210"/>
      <c r="CV15" s="210"/>
      <c r="CW15" s="211"/>
      <c r="CX15" s="212" t="s">
        <v>608</v>
      </c>
      <c r="CY15" s="290" t="str">
        <f>VLOOKUP(CX15,Vállalkozás!F$11:K$380,6,FALSE)</f>
        <v>Bakti Miklósné</v>
      </c>
      <c r="CZ15" s="214"/>
      <c r="DA15" s="209"/>
      <c r="DB15" s="209"/>
      <c r="DC15" s="214" t="s">
        <v>1495</v>
      </c>
      <c r="DD15" s="215">
        <v>263</v>
      </c>
    </row>
    <row r="16" spans="1:108" s="193" customFormat="1" ht="34.5" customHeight="1">
      <c r="A16" s="257"/>
      <c r="C16" s="257">
        <f t="shared" si="0"/>
      </c>
      <c r="D16" s="194">
        <f t="shared" si="1"/>
      </c>
      <c r="E16" s="267">
        <f t="shared" si="2"/>
        <v>1997</v>
      </c>
      <c r="F16" s="267">
        <f t="shared" si="3"/>
        <v>2</v>
      </c>
      <c r="G16" s="195">
        <v>35642</v>
      </c>
      <c r="H16" s="196">
        <v>1545</v>
      </c>
      <c r="I16" s="193" t="s">
        <v>623</v>
      </c>
      <c r="J16" s="197">
        <v>117</v>
      </c>
      <c r="K16" s="198">
        <v>0</v>
      </c>
      <c r="L16" s="178">
        <v>35642</v>
      </c>
      <c r="M16" s="218">
        <v>1007</v>
      </c>
      <c r="N16" s="199" t="s">
        <v>2467</v>
      </c>
      <c r="O16" s="199"/>
      <c r="P16" s="200" t="s">
        <v>1196</v>
      </c>
      <c r="Q16" s="201">
        <v>4800</v>
      </c>
      <c r="R16" s="202" t="s">
        <v>719</v>
      </c>
      <c r="S16" s="201" t="s">
        <v>2712</v>
      </c>
      <c r="T16" s="203" t="s">
        <v>1841</v>
      </c>
      <c r="U16" s="203"/>
      <c r="V16" s="204"/>
      <c r="W16" s="201"/>
      <c r="X16" s="202"/>
      <c r="Y16" s="205" t="s">
        <v>2524</v>
      </c>
      <c r="Z16" s="206" t="s">
        <v>2524</v>
      </c>
      <c r="AA16" s="206" t="s">
        <v>2533</v>
      </c>
      <c r="AB16" s="206" t="s">
        <v>1320</v>
      </c>
      <c r="AC16" s="206" t="s">
        <v>2529</v>
      </c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7" t="s">
        <v>1970</v>
      </c>
      <c r="CA16" s="208">
        <v>1</v>
      </c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>
        <v>2</v>
      </c>
      <c r="CM16" s="208"/>
      <c r="CN16" s="208"/>
      <c r="CO16" s="208"/>
      <c r="CP16" s="208"/>
      <c r="CQ16" s="209"/>
      <c r="CR16" s="210"/>
      <c r="CS16" s="210"/>
      <c r="CT16" s="210"/>
      <c r="CU16" s="210"/>
      <c r="CV16" s="210"/>
      <c r="CW16" s="211"/>
      <c r="CX16" s="212" t="s">
        <v>651</v>
      </c>
      <c r="CY16" s="290" t="str">
        <f>VLOOKUP(CX16,Vállalkozás!F$11:K$380,6,FALSE)</f>
        <v>Metafor KFT</v>
      </c>
      <c r="CZ16" s="214"/>
      <c r="DA16" s="209"/>
      <c r="DB16" s="209"/>
      <c r="DC16" s="214" t="s">
        <v>1496</v>
      </c>
      <c r="DD16" s="215">
        <v>15</v>
      </c>
    </row>
    <row r="17" spans="1:108" s="193" customFormat="1" ht="34.5" customHeight="1">
      <c r="A17" s="257"/>
      <c r="C17" s="257">
        <f t="shared" si="0"/>
      </c>
      <c r="D17" s="194">
        <f t="shared" si="1"/>
      </c>
      <c r="E17" s="267">
        <f t="shared" si="2"/>
        <v>1997</v>
      </c>
      <c r="F17" s="267">
        <f t="shared" si="3"/>
        <v>2</v>
      </c>
      <c r="G17" s="195">
        <v>35642</v>
      </c>
      <c r="H17" s="196">
        <v>1550</v>
      </c>
      <c r="I17" s="193" t="s">
        <v>623</v>
      </c>
      <c r="J17" s="197">
        <v>115</v>
      </c>
      <c r="K17" s="198">
        <v>0</v>
      </c>
      <c r="L17" s="178">
        <v>35642</v>
      </c>
      <c r="M17" s="199">
        <v>1008</v>
      </c>
      <c r="N17" s="199" t="s">
        <v>2467</v>
      </c>
      <c r="O17" s="199" t="s">
        <v>1627</v>
      </c>
      <c r="P17" s="217" t="s">
        <v>430</v>
      </c>
      <c r="Q17" s="201">
        <v>4803</v>
      </c>
      <c r="R17" s="208" t="s">
        <v>820</v>
      </c>
      <c r="S17" s="201" t="s">
        <v>2712</v>
      </c>
      <c r="T17" s="201">
        <v>12</v>
      </c>
      <c r="U17" s="201"/>
      <c r="V17" s="214"/>
      <c r="W17" s="201"/>
      <c r="X17" s="202"/>
      <c r="Y17" s="205" t="s">
        <v>1962</v>
      </c>
      <c r="Z17" s="206" t="s">
        <v>1962</v>
      </c>
      <c r="AA17" s="206" t="s">
        <v>1958</v>
      </c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7" t="s">
        <v>1969</v>
      </c>
      <c r="CA17" s="208">
        <v>1</v>
      </c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>
        <v>4</v>
      </c>
      <c r="CO17" s="208"/>
      <c r="CP17" s="208"/>
      <c r="CQ17" s="209"/>
      <c r="CR17" s="210"/>
      <c r="CS17" s="210">
        <v>1</v>
      </c>
      <c r="CT17" s="210">
        <v>1</v>
      </c>
      <c r="CU17" s="210"/>
      <c r="CV17" s="210">
        <v>1</v>
      </c>
      <c r="CW17" s="211"/>
      <c r="CX17" s="212" t="s">
        <v>431</v>
      </c>
      <c r="CY17" s="290" t="str">
        <f>VLOOKUP(CX17,Vállalkozás!F$11:K$380,6,FALSE)</f>
        <v>Fekete István</v>
      </c>
      <c r="CZ17" s="214" t="s">
        <v>2162</v>
      </c>
      <c r="DA17" s="209"/>
      <c r="DB17" s="209"/>
      <c r="DC17" s="214" t="s">
        <v>1497</v>
      </c>
      <c r="DD17" s="215">
        <v>69</v>
      </c>
    </row>
    <row r="18" spans="1:108" s="193" customFormat="1" ht="34.5" customHeight="1">
      <c r="A18" s="257"/>
      <c r="C18" s="257">
        <f t="shared" si="0"/>
      </c>
      <c r="D18" s="194">
        <f t="shared" si="1"/>
      </c>
      <c r="E18" s="267">
        <f t="shared" si="2"/>
        <v>1997</v>
      </c>
      <c r="F18" s="267">
        <f t="shared" si="3"/>
        <v>2</v>
      </c>
      <c r="G18" s="195">
        <v>35648</v>
      </c>
      <c r="H18" s="196">
        <v>1632</v>
      </c>
      <c r="I18" s="193" t="s">
        <v>623</v>
      </c>
      <c r="J18" s="197">
        <v>128</v>
      </c>
      <c r="K18" s="198">
        <v>0</v>
      </c>
      <c r="L18" s="178">
        <v>35648</v>
      </c>
      <c r="M18" s="218">
        <v>1009</v>
      </c>
      <c r="N18" s="199" t="s">
        <v>2467</v>
      </c>
      <c r="O18" s="199"/>
      <c r="P18" s="200" t="s">
        <v>1382</v>
      </c>
      <c r="Q18" s="201">
        <v>4800</v>
      </c>
      <c r="R18" s="202" t="s">
        <v>2708</v>
      </c>
      <c r="S18" s="201" t="s">
        <v>2709</v>
      </c>
      <c r="T18" s="203" t="s">
        <v>2526</v>
      </c>
      <c r="U18" s="203"/>
      <c r="V18" s="202"/>
      <c r="W18" s="201" t="s">
        <v>1842</v>
      </c>
      <c r="X18" s="202">
        <v>2</v>
      </c>
      <c r="Y18" s="205" t="s">
        <v>941</v>
      </c>
      <c r="Z18" s="206" t="s">
        <v>941</v>
      </c>
      <c r="AA18" s="206" t="s">
        <v>576</v>
      </c>
      <c r="AB18" s="206" t="s">
        <v>2529</v>
      </c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7" t="s">
        <v>1067</v>
      </c>
      <c r="CA18" s="208">
        <v>1</v>
      </c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>
        <v>2</v>
      </c>
      <c r="CM18" s="208"/>
      <c r="CN18" s="208"/>
      <c r="CO18" s="208"/>
      <c r="CP18" s="208"/>
      <c r="CQ18" s="209"/>
      <c r="CR18" s="210"/>
      <c r="CS18" s="210"/>
      <c r="CT18" s="210"/>
      <c r="CU18" s="210"/>
      <c r="CV18" s="210"/>
      <c r="CW18" s="211"/>
      <c r="CX18" s="212" t="s">
        <v>1384</v>
      </c>
      <c r="CY18" s="290" t="str">
        <f>VLOOKUP(CX18,Vállalkozás!F$11:K$380,6,FALSE)</f>
        <v>Szakács Mihályné</v>
      </c>
      <c r="CZ18" s="214"/>
      <c r="DA18" s="209"/>
      <c r="DB18" s="209"/>
      <c r="DC18" s="214" t="s">
        <v>1494</v>
      </c>
      <c r="DD18" s="215">
        <v>77</v>
      </c>
    </row>
    <row r="19" spans="1:108" s="193" customFormat="1" ht="34.5" customHeight="1">
      <c r="A19" s="257"/>
      <c r="C19" s="257">
        <f t="shared" si="0"/>
      </c>
      <c r="D19" s="194">
        <f t="shared" si="1"/>
      </c>
      <c r="E19" s="267">
        <f t="shared" si="2"/>
        <v>1997</v>
      </c>
      <c r="F19" s="267">
        <f t="shared" si="3"/>
        <v>2</v>
      </c>
      <c r="G19" s="195">
        <v>35649</v>
      </c>
      <c r="H19" s="196">
        <v>1584</v>
      </c>
      <c r="I19" s="193" t="s">
        <v>623</v>
      </c>
      <c r="J19" s="197">
        <v>141</v>
      </c>
      <c r="K19" s="198">
        <v>0</v>
      </c>
      <c r="L19" s="178">
        <v>35649</v>
      </c>
      <c r="M19" s="199">
        <v>1010</v>
      </c>
      <c r="N19" s="199" t="s">
        <v>2467</v>
      </c>
      <c r="O19" s="199" t="s">
        <v>1627</v>
      </c>
      <c r="P19" s="200" t="s">
        <v>521</v>
      </c>
      <c r="Q19" s="201">
        <v>4800</v>
      </c>
      <c r="R19" s="202" t="s">
        <v>2708</v>
      </c>
      <c r="S19" s="201" t="s">
        <v>2709</v>
      </c>
      <c r="T19" s="203" t="s">
        <v>773</v>
      </c>
      <c r="U19" s="203"/>
      <c r="V19" s="204"/>
      <c r="W19" s="201"/>
      <c r="X19" s="202"/>
      <c r="Y19" s="246" t="s">
        <v>2150</v>
      </c>
      <c r="Z19" s="231" t="s">
        <v>2150</v>
      </c>
      <c r="AA19" s="231" t="s">
        <v>2526</v>
      </c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07" t="s">
        <v>1068</v>
      </c>
      <c r="CA19" s="208">
        <v>1</v>
      </c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>
        <v>2</v>
      </c>
      <c r="CM19" s="208"/>
      <c r="CN19" s="208"/>
      <c r="CO19" s="208"/>
      <c r="CP19" s="208"/>
      <c r="CQ19" s="209"/>
      <c r="CR19" s="210"/>
      <c r="CS19" s="210"/>
      <c r="CT19" s="210"/>
      <c r="CU19" s="210"/>
      <c r="CV19" s="210"/>
      <c r="CW19" s="211"/>
      <c r="CX19" s="212" t="s">
        <v>522</v>
      </c>
      <c r="CY19" s="290" t="str">
        <f>VLOOKUP(CX19,Vállalkozás!F$11:K$380,6,FALSE)</f>
        <v>Szilágyi Gyuláné</v>
      </c>
      <c r="CZ19" s="247"/>
      <c r="DA19" s="209"/>
      <c r="DB19" s="209"/>
      <c r="DC19" s="247" t="s">
        <v>1498</v>
      </c>
      <c r="DD19" s="215">
        <v>284</v>
      </c>
    </row>
    <row r="20" spans="1:108" s="193" customFormat="1" ht="34.5" customHeight="1">
      <c r="A20" s="257"/>
      <c r="C20" s="257">
        <f t="shared" si="0"/>
      </c>
      <c r="D20" s="194">
        <f t="shared" si="1"/>
      </c>
      <c r="E20" s="267">
        <f t="shared" si="2"/>
        <v>1997</v>
      </c>
      <c r="F20" s="267">
        <f t="shared" si="3"/>
        <v>2</v>
      </c>
      <c r="G20" s="195">
        <v>35649</v>
      </c>
      <c r="H20" s="196">
        <v>1608</v>
      </c>
      <c r="I20" s="193" t="s">
        <v>623</v>
      </c>
      <c r="J20" s="197">
        <v>135</v>
      </c>
      <c r="K20" s="198">
        <v>0</v>
      </c>
      <c r="L20" s="178">
        <v>35649</v>
      </c>
      <c r="M20" s="218">
        <v>1011</v>
      </c>
      <c r="N20" s="199" t="s">
        <v>2467</v>
      </c>
      <c r="O20" s="199"/>
      <c r="P20" s="200" t="s">
        <v>2339</v>
      </c>
      <c r="Q20" s="201">
        <v>4800</v>
      </c>
      <c r="R20" s="202" t="s">
        <v>2708</v>
      </c>
      <c r="S20" s="201" t="s">
        <v>2709</v>
      </c>
      <c r="T20" s="203" t="s">
        <v>774</v>
      </c>
      <c r="U20" s="203"/>
      <c r="V20" s="204"/>
      <c r="W20" s="201"/>
      <c r="X20" s="202"/>
      <c r="Y20" s="205" t="s">
        <v>1065</v>
      </c>
      <c r="Z20" s="206" t="s">
        <v>1065</v>
      </c>
      <c r="AA20" s="206" t="s">
        <v>1237</v>
      </c>
      <c r="AB20" s="206" t="s">
        <v>1965</v>
      </c>
      <c r="AC20" s="206" t="s">
        <v>2533</v>
      </c>
      <c r="AD20" s="206" t="s">
        <v>868</v>
      </c>
      <c r="AE20" s="206" t="s">
        <v>1320</v>
      </c>
      <c r="AF20" s="206" t="s">
        <v>2521</v>
      </c>
      <c r="AG20" s="206" t="s">
        <v>769</v>
      </c>
      <c r="AH20" s="206" t="s">
        <v>2528</v>
      </c>
      <c r="AI20" s="206" t="s">
        <v>1064</v>
      </c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7" t="s">
        <v>2368</v>
      </c>
      <c r="CA20" s="208">
        <v>1</v>
      </c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>
        <v>2</v>
      </c>
      <c r="CM20" s="208"/>
      <c r="CN20" s="208"/>
      <c r="CO20" s="208"/>
      <c r="CP20" s="208"/>
      <c r="CQ20" s="209"/>
      <c r="CR20" s="210"/>
      <c r="CS20" s="210"/>
      <c r="CT20" s="210"/>
      <c r="CU20" s="210"/>
      <c r="CV20" s="210"/>
      <c r="CW20" s="211"/>
      <c r="CX20" s="212" t="s">
        <v>655</v>
      </c>
      <c r="CY20" s="290" t="str">
        <f>VLOOKUP(CX20,Vállalkozás!F$11:K$380,6,FALSE)</f>
        <v>Simon Gábor</v>
      </c>
      <c r="CZ20" s="214"/>
      <c r="DA20" s="209"/>
      <c r="DB20" s="209"/>
      <c r="DC20" s="214" t="s">
        <v>1499</v>
      </c>
      <c r="DD20" s="215">
        <v>279</v>
      </c>
    </row>
    <row r="21" spans="1:108" s="193" customFormat="1" ht="34.5" customHeight="1">
      <c r="A21" s="257"/>
      <c r="C21" s="257">
        <f t="shared" si="0"/>
      </c>
      <c r="D21" s="194">
        <f t="shared" si="1"/>
      </c>
      <c r="E21" s="267">
        <f t="shared" si="2"/>
        <v>1997</v>
      </c>
      <c r="F21" s="267">
        <f t="shared" si="3"/>
        <v>2</v>
      </c>
      <c r="G21" s="195">
        <v>35657</v>
      </c>
      <c r="H21" s="196">
        <v>1669</v>
      </c>
      <c r="I21" s="193" t="s">
        <v>623</v>
      </c>
      <c r="J21" s="197">
        <v>153</v>
      </c>
      <c r="K21" s="198">
        <v>0</v>
      </c>
      <c r="L21" s="178">
        <v>35657</v>
      </c>
      <c r="M21" s="199">
        <v>1012</v>
      </c>
      <c r="N21" s="199" t="s">
        <v>2467</v>
      </c>
      <c r="O21" s="199" t="s">
        <v>1627</v>
      </c>
      <c r="P21" s="200" t="s">
        <v>2462</v>
      </c>
      <c r="Q21" s="201">
        <v>4800</v>
      </c>
      <c r="R21" s="227" t="s">
        <v>710</v>
      </c>
      <c r="S21" s="221" t="s">
        <v>2712</v>
      </c>
      <c r="T21" s="203">
        <v>16</v>
      </c>
      <c r="U21" s="203"/>
      <c r="V21" s="204"/>
      <c r="W21" s="201"/>
      <c r="X21" s="202"/>
      <c r="Y21" s="205" t="s">
        <v>2774</v>
      </c>
      <c r="Z21" s="206" t="s">
        <v>1951</v>
      </c>
      <c r="AA21" s="206" t="s">
        <v>1952</v>
      </c>
      <c r="AB21" s="206" t="s">
        <v>1953</v>
      </c>
      <c r="AC21" s="206" t="s">
        <v>1954</v>
      </c>
      <c r="AD21" s="206" t="s">
        <v>1955</v>
      </c>
      <c r="AE21" s="206" t="s">
        <v>1956</v>
      </c>
      <c r="AF21" s="206" t="s">
        <v>1957</v>
      </c>
      <c r="AG21" s="206" t="s">
        <v>1958</v>
      </c>
      <c r="AH21" s="206" t="s">
        <v>1959</v>
      </c>
      <c r="AI21" s="206" t="s">
        <v>1960</v>
      </c>
      <c r="AJ21" s="206"/>
      <c r="AK21" s="206" t="s">
        <v>1843</v>
      </c>
      <c r="AL21" s="206" t="s">
        <v>1081</v>
      </c>
      <c r="AM21" s="206" t="s">
        <v>2499</v>
      </c>
      <c r="AN21" s="206" t="s">
        <v>2537</v>
      </c>
      <c r="AO21" s="206" t="s">
        <v>2524</v>
      </c>
      <c r="AP21" s="206" t="s">
        <v>2150</v>
      </c>
      <c r="AQ21" s="206" t="s">
        <v>2526</v>
      </c>
      <c r="AR21" s="206" t="s">
        <v>2528</v>
      </c>
      <c r="AS21" s="206" t="s">
        <v>1961</v>
      </c>
      <c r="AT21" s="206" t="s">
        <v>771</v>
      </c>
      <c r="AU21" s="206" t="s">
        <v>772</v>
      </c>
      <c r="AV21" s="206" t="s">
        <v>2504</v>
      </c>
      <c r="AW21" s="206" t="s">
        <v>2529</v>
      </c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7" t="s">
        <v>1972</v>
      </c>
      <c r="CA21" s="208">
        <v>1</v>
      </c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>
        <v>2</v>
      </c>
      <c r="CM21" s="208"/>
      <c r="CN21" s="208"/>
      <c r="CO21" s="208"/>
      <c r="CP21" s="208"/>
      <c r="CQ21" s="209"/>
      <c r="CR21" s="210"/>
      <c r="CS21" s="210"/>
      <c r="CT21" s="210">
        <v>1</v>
      </c>
      <c r="CU21" s="210"/>
      <c r="CV21" s="210">
        <v>1</v>
      </c>
      <c r="CW21" s="211"/>
      <c r="CX21" s="212" t="s">
        <v>369</v>
      </c>
      <c r="CY21" s="290" t="str">
        <f>VLOOKUP(CX21,Vállalkozás!F$11:K$380,6,FALSE)</f>
        <v>Dul Bertalan</v>
      </c>
      <c r="CZ21" s="214" t="s">
        <v>2162</v>
      </c>
      <c r="DA21" s="209"/>
      <c r="DB21" s="209"/>
      <c r="DC21" s="214" t="s">
        <v>1500</v>
      </c>
      <c r="DD21" s="215">
        <v>162</v>
      </c>
    </row>
    <row r="22" spans="1:108" s="193" customFormat="1" ht="34.5" customHeight="1">
      <c r="A22" s="257"/>
      <c r="C22" s="257" t="e">
        <f>IF(M22=#REF!,"*","")</f>
        <v>#REF!</v>
      </c>
      <c r="D22" s="194">
        <f t="shared" si="1"/>
      </c>
      <c r="E22" s="267">
        <f t="shared" si="2"/>
        <v>2012</v>
      </c>
      <c r="F22" s="267">
        <f t="shared" si="3"/>
        <v>1</v>
      </c>
      <c r="G22" s="195">
        <v>41038</v>
      </c>
      <c r="H22" s="196">
        <v>11910</v>
      </c>
      <c r="J22" s="197"/>
      <c r="K22" s="198">
        <v>1</v>
      </c>
      <c r="L22" s="233">
        <v>41060</v>
      </c>
      <c r="M22" s="218">
        <v>1013</v>
      </c>
      <c r="N22" s="199" t="s">
        <v>2467</v>
      </c>
      <c r="O22" s="199" t="s">
        <v>1627</v>
      </c>
      <c r="P22" s="217" t="s">
        <v>372</v>
      </c>
      <c r="Q22" s="201">
        <v>4804</v>
      </c>
      <c r="R22" s="202" t="s">
        <v>831</v>
      </c>
      <c r="S22" s="201" t="s">
        <v>2712</v>
      </c>
      <c r="T22" s="201">
        <v>38</v>
      </c>
      <c r="U22" s="201"/>
      <c r="V22" s="201" t="s">
        <v>326</v>
      </c>
      <c r="W22" s="201"/>
      <c r="X22" s="202"/>
      <c r="Y22" s="205" t="s">
        <v>2774</v>
      </c>
      <c r="Z22" s="206" t="s">
        <v>1951</v>
      </c>
      <c r="AA22" s="206" t="s">
        <v>1952</v>
      </c>
      <c r="AB22" s="206" t="s">
        <v>1953</v>
      </c>
      <c r="AC22" s="206" t="s">
        <v>1954</v>
      </c>
      <c r="AD22" s="206" t="s">
        <v>1955</v>
      </c>
      <c r="AE22" s="206" t="s">
        <v>1956</v>
      </c>
      <c r="AF22" s="206" t="s">
        <v>1957</v>
      </c>
      <c r="AG22" s="206" t="s">
        <v>1958</v>
      </c>
      <c r="AH22" s="206" t="s">
        <v>1959</v>
      </c>
      <c r="AI22" s="206" t="s">
        <v>1960</v>
      </c>
      <c r="AJ22" s="206"/>
      <c r="AK22" s="206" t="s">
        <v>1843</v>
      </c>
      <c r="AL22" s="206" t="s">
        <v>1081</v>
      </c>
      <c r="AM22" s="206" t="s">
        <v>2499</v>
      </c>
      <c r="AN22" s="206" t="s">
        <v>2537</v>
      </c>
      <c r="AO22" s="206" t="s">
        <v>2524</v>
      </c>
      <c r="AP22" s="206" t="s">
        <v>2150</v>
      </c>
      <c r="AQ22" s="206" t="s">
        <v>2526</v>
      </c>
      <c r="AR22" s="206" t="s">
        <v>2528</v>
      </c>
      <c r="AS22" s="206" t="s">
        <v>1961</v>
      </c>
      <c r="AT22" s="206" t="s">
        <v>771</v>
      </c>
      <c r="AU22" s="206" t="s">
        <v>772</v>
      </c>
      <c r="AV22" s="206" t="s">
        <v>2504</v>
      </c>
      <c r="AW22" s="206" t="s">
        <v>2529</v>
      </c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7" t="s">
        <v>337</v>
      </c>
      <c r="CA22" s="208">
        <v>1</v>
      </c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>
        <v>2</v>
      </c>
      <c r="CM22" s="208"/>
      <c r="CN22" s="208"/>
      <c r="CO22" s="208"/>
      <c r="CP22" s="208"/>
      <c r="CQ22" s="209">
        <v>40</v>
      </c>
      <c r="CR22" s="210"/>
      <c r="CS22" s="210"/>
      <c r="CT22" s="210">
        <v>1</v>
      </c>
      <c r="CU22" s="210"/>
      <c r="CV22" s="210">
        <v>1</v>
      </c>
      <c r="CW22" s="211">
        <v>41039</v>
      </c>
      <c r="CX22" s="212" t="s">
        <v>338</v>
      </c>
      <c r="CY22" s="290" t="str">
        <f>VLOOKUP(CX22,Vállalkozás!F$11:K$380,6,FALSE)</f>
        <v>Imre Ilona</v>
      </c>
      <c r="CZ22" s="214"/>
      <c r="DA22" s="209"/>
      <c r="DB22" s="209"/>
      <c r="DC22" s="214"/>
      <c r="DD22" s="215"/>
    </row>
    <row r="23" spans="1:108" s="193" customFormat="1" ht="34.5" customHeight="1">
      <c r="A23" s="257"/>
      <c r="C23" s="257">
        <f t="shared" si="0"/>
      </c>
      <c r="D23" s="194">
        <f t="shared" si="1"/>
      </c>
      <c r="E23" s="267">
        <f t="shared" si="2"/>
        <v>1997</v>
      </c>
      <c r="F23" s="267">
        <f t="shared" si="3"/>
        <v>2</v>
      </c>
      <c r="G23" s="195">
        <v>35663</v>
      </c>
      <c r="H23" s="196">
        <v>1676</v>
      </c>
      <c r="I23" s="193" t="s">
        <v>623</v>
      </c>
      <c r="J23" s="197">
        <v>176</v>
      </c>
      <c r="K23" s="198">
        <v>0</v>
      </c>
      <c r="L23" s="178">
        <v>35663</v>
      </c>
      <c r="M23" s="199">
        <v>1014</v>
      </c>
      <c r="N23" s="199" t="s">
        <v>2467</v>
      </c>
      <c r="O23" s="199" t="s">
        <v>1627</v>
      </c>
      <c r="P23" s="200" t="s">
        <v>2434</v>
      </c>
      <c r="Q23" s="201">
        <v>4800</v>
      </c>
      <c r="R23" s="202" t="s">
        <v>2707</v>
      </c>
      <c r="S23" s="201" t="s">
        <v>2712</v>
      </c>
      <c r="T23" s="203" t="s">
        <v>2530</v>
      </c>
      <c r="U23" s="203"/>
      <c r="V23" s="204"/>
      <c r="W23" s="201"/>
      <c r="X23" s="202"/>
      <c r="Y23" s="205" t="s">
        <v>2535</v>
      </c>
      <c r="Z23" s="206" t="s">
        <v>2535</v>
      </c>
      <c r="AA23" s="206" t="s">
        <v>1237</v>
      </c>
      <c r="AB23" s="206" t="s">
        <v>1965</v>
      </c>
      <c r="AC23" s="206" t="s">
        <v>2533</v>
      </c>
      <c r="AD23" s="206" t="s">
        <v>1975</v>
      </c>
      <c r="AE23" s="206" t="s">
        <v>1688</v>
      </c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7" t="s">
        <v>1666</v>
      </c>
      <c r="CA23" s="208">
        <v>1</v>
      </c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>
        <v>2</v>
      </c>
      <c r="CM23" s="208"/>
      <c r="CN23" s="208"/>
      <c r="CO23" s="208"/>
      <c r="CP23" s="208"/>
      <c r="CQ23" s="209"/>
      <c r="CR23" s="210"/>
      <c r="CS23" s="210"/>
      <c r="CT23" s="210"/>
      <c r="CU23" s="210"/>
      <c r="CV23" s="210"/>
      <c r="CW23" s="211"/>
      <c r="CX23" s="212" t="s">
        <v>655</v>
      </c>
      <c r="CY23" s="290" t="str">
        <f>VLOOKUP(CX23,Vállalkozás!F$11:K$380,6,FALSE)</f>
        <v>Simon Gábor</v>
      </c>
      <c r="CZ23" s="214"/>
      <c r="DA23" s="209"/>
      <c r="DB23" s="209"/>
      <c r="DC23" s="214" t="s">
        <v>1501</v>
      </c>
      <c r="DD23" s="215">
        <v>209</v>
      </c>
    </row>
    <row r="24" spans="1:108" s="193" customFormat="1" ht="34.5" customHeight="1">
      <c r="A24" s="257"/>
      <c r="C24" s="257">
        <f t="shared" si="0"/>
      </c>
      <c r="D24" s="194">
        <f t="shared" si="1"/>
      </c>
      <c r="E24" s="267">
        <f t="shared" si="2"/>
        <v>1997</v>
      </c>
      <c r="F24" s="267">
        <f t="shared" si="3"/>
        <v>2</v>
      </c>
      <c r="G24" s="195">
        <v>35663</v>
      </c>
      <c r="H24" s="196">
        <v>1550</v>
      </c>
      <c r="I24" s="193" t="s">
        <v>1841</v>
      </c>
      <c r="J24" s="197">
        <v>184</v>
      </c>
      <c r="K24" s="198">
        <v>0</v>
      </c>
      <c r="L24" s="178">
        <v>35663</v>
      </c>
      <c r="M24" s="218">
        <v>1015</v>
      </c>
      <c r="N24" s="199" t="s">
        <v>2467</v>
      </c>
      <c r="O24" s="199"/>
      <c r="P24" s="217" t="s">
        <v>252</v>
      </c>
      <c r="Q24" s="201">
        <v>4803</v>
      </c>
      <c r="R24" s="202" t="s">
        <v>821</v>
      </c>
      <c r="S24" s="201" t="s">
        <v>2712</v>
      </c>
      <c r="T24" s="201" t="s">
        <v>2536</v>
      </c>
      <c r="U24" s="201"/>
      <c r="V24" s="214"/>
      <c r="W24" s="201"/>
      <c r="X24" s="202"/>
      <c r="Y24" s="205" t="s">
        <v>2506</v>
      </c>
      <c r="Z24" s="206" t="s">
        <v>2506</v>
      </c>
      <c r="AA24" s="206" t="s">
        <v>941</v>
      </c>
      <c r="AB24" s="206" t="s">
        <v>576</v>
      </c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7" t="s">
        <v>1671</v>
      </c>
      <c r="CA24" s="208">
        <v>1</v>
      </c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>
        <v>2</v>
      </c>
      <c r="CM24" s="208"/>
      <c r="CN24" s="208"/>
      <c r="CO24" s="208"/>
      <c r="CP24" s="208"/>
      <c r="CQ24" s="209"/>
      <c r="CR24" s="210"/>
      <c r="CS24" s="210"/>
      <c r="CT24" s="210"/>
      <c r="CU24" s="210"/>
      <c r="CV24" s="210"/>
      <c r="CW24" s="211"/>
      <c r="CX24" s="212" t="s">
        <v>431</v>
      </c>
      <c r="CY24" s="290" t="str">
        <f>VLOOKUP(CX24,Vállalkozás!F$11:K$380,6,FALSE)</f>
        <v>Fekete István</v>
      </c>
      <c r="CZ24" s="214"/>
      <c r="DA24" s="209"/>
      <c r="DB24" s="209"/>
      <c r="DC24" s="214" t="s">
        <v>1502</v>
      </c>
      <c r="DD24" s="215">
        <v>302</v>
      </c>
    </row>
    <row r="25" spans="1:108" s="193" customFormat="1" ht="34.5" customHeight="1">
      <c r="A25" s="257"/>
      <c r="C25" s="257">
        <f t="shared" si="0"/>
      </c>
      <c r="D25" s="194">
        <f t="shared" si="1"/>
      </c>
      <c r="E25" s="267">
        <f t="shared" si="2"/>
        <v>1997</v>
      </c>
      <c r="F25" s="267">
        <f t="shared" si="3"/>
        <v>2</v>
      </c>
      <c r="G25" s="195">
        <v>35663</v>
      </c>
      <c r="H25" s="196">
        <v>1446</v>
      </c>
      <c r="I25" s="193" t="s">
        <v>623</v>
      </c>
      <c r="J25" s="197">
        <v>183</v>
      </c>
      <c r="K25" s="198">
        <v>0</v>
      </c>
      <c r="L25" s="178">
        <v>35663</v>
      </c>
      <c r="M25" s="199">
        <v>1016</v>
      </c>
      <c r="N25" s="199" t="s">
        <v>2467</v>
      </c>
      <c r="O25" s="199" t="s">
        <v>1627</v>
      </c>
      <c r="P25" s="200" t="s">
        <v>447</v>
      </c>
      <c r="Q25" s="201">
        <v>4800</v>
      </c>
      <c r="R25" s="202" t="s">
        <v>716</v>
      </c>
      <c r="S25" s="201" t="s">
        <v>2712</v>
      </c>
      <c r="T25" s="203">
        <v>10</v>
      </c>
      <c r="U25" s="203"/>
      <c r="V25" s="204"/>
      <c r="W25" s="201"/>
      <c r="X25" s="202"/>
      <c r="Y25" s="205" t="s">
        <v>1665</v>
      </c>
      <c r="Z25" s="206" t="s">
        <v>1665</v>
      </c>
      <c r="AA25" s="206" t="s">
        <v>1843</v>
      </c>
      <c r="AB25" s="206" t="s">
        <v>941</v>
      </c>
      <c r="AC25" s="206" t="s">
        <v>576</v>
      </c>
      <c r="AD25" s="206" t="s">
        <v>2535</v>
      </c>
      <c r="AE25" s="206" t="s">
        <v>1688</v>
      </c>
      <c r="AF25" s="206" t="s">
        <v>2529</v>
      </c>
      <c r="AG25" s="206" t="s">
        <v>2506</v>
      </c>
      <c r="AH25" s="206" t="s">
        <v>2511</v>
      </c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7" t="s">
        <v>1667</v>
      </c>
      <c r="CA25" s="208">
        <v>1</v>
      </c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>
        <v>2</v>
      </c>
      <c r="CM25" s="208"/>
      <c r="CN25" s="208"/>
      <c r="CO25" s="208"/>
      <c r="CP25" s="208"/>
      <c r="CQ25" s="209"/>
      <c r="CR25" s="210"/>
      <c r="CS25" s="210"/>
      <c r="CT25" s="210"/>
      <c r="CU25" s="210"/>
      <c r="CV25" s="210"/>
      <c r="CW25" s="211"/>
      <c r="CX25" s="212" t="s">
        <v>250</v>
      </c>
      <c r="CY25" s="290" t="str">
        <f>VLOOKUP(CX25,Vállalkozás!F$11:K$380,6,FALSE)</f>
        <v>Vincze Zoltánné</v>
      </c>
      <c r="CZ25" s="214"/>
      <c r="DA25" s="209"/>
      <c r="DB25" s="209"/>
      <c r="DC25" s="214" t="s">
        <v>1503</v>
      </c>
      <c r="DD25" s="215">
        <v>301</v>
      </c>
    </row>
    <row r="26" spans="1:108" ht="34.5" customHeight="1">
      <c r="A26" s="257"/>
      <c r="C26" s="257">
        <f t="shared" si="0"/>
      </c>
      <c r="D26" s="194">
        <f t="shared" si="1"/>
      </c>
      <c r="E26" s="267">
        <f t="shared" si="2"/>
        <v>1997</v>
      </c>
      <c r="F26" s="267">
        <f t="shared" si="3"/>
        <v>2</v>
      </c>
      <c r="G26" s="158">
        <v>35663</v>
      </c>
      <c r="H26" s="159">
        <v>1659</v>
      </c>
      <c r="I26" s="155" t="s">
        <v>623</v>
      </c>
      <c r="J26" s="225">
        <v>170</v>
      </c>
      <c r="K26" s="198">
        <v>0</v>
      </c>
      <c r="L26" s="178">
        <v>35663</v>
      </c>
      <c r="M26" s="218">
        <v>1017</v>
      </c>
      <c r="N26" s="199" t="s">
        <v>2467</v>
      </c>
      <c r="O26" s="199" t="s">
        <v>1627</v>
      </c>
      <c r="P26" s="226" t="s">
        <v>1111</v>
      </c>
      <c r="Q26" s="227">
        <v>4803</v>
      </c>
      <c r="R26" s="227" t="s">
        <v>822</v>
      </c>
      <c r="S26" s="227" t="s">
        <v>824</v>
      </c>
      <c r="T26" s="228"/>
      <c r="U26" s="228"/>
      <c r="V26" s="227" t="s">
        <v>1172</v>
      </c>
      <c r="W26" s="227"/>
      <c r="X26" s="227"/>
      <c r="Y26" s="229" t="s">
        <v>1962</v>
      </c>
      <c r="Z26" s="228" t="s">
        <v>1962</v>
      </c>
      <c r="AA26" s="228" t="s">
        <v>1963</v>
      </c>
      <c r="AB26" s="228" t="s">
        <v>1958</v>
      </c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6" t="s">
        <v>2433</v>
      </c>
      <c r="CA26" s="227">
        <v>1</v>
      </c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>
        <v>4</v>
      </c>
      <c r="CO26" s="227"/>
      <c r="CP26" s="227"/>
      <c r="CQ26" s="227"/>
      <c r="CR26" s="227"/>
      <c r="CS26" s="227">
        <v>1</v>
      </c>
      <c r="CT26" s="227">
        <v>1</v>
      </c>
      <c r="CU26" s="227"/>
      <c r="CV26" s="227">
        <v>1</v>
      </c>
      <c r="CW26" s="178"/>
      <c r="CX26" s="228" t="s">
        <v>931</v>
      </c>
      <c r="CY26" s="290" t="str">
        <f>VLOOKUP(CX26,Vállalkozás!F$11:K$380,6,FALSE)</f>
        <v>Herczeg Zsolt</v>
      </c>
      <c r="CZ26" s="230" t="s">
        <v>2162</v>
      </c>
      <c r="DA26" s="209"/>
      <c r="DB26" s="209"/>
      <c r="DC26" s="230" t="s">
        <v>1504</v>
      </c>
      <c r="DD26" s="225">
        <v>121</v>
      </c>
    </row>
    <row r="27" spans="1:108" s="193" customFormat="1" ht="34.5" customHeight="1">
      <c r="A27" s="257"/>
      <c r="C27" s="257">
        <f t="shared" si="0"/>
      </c>
      <c r="D27" s="194">
        <f t="shared" si="1"/>
      </c>
      <c r="E27" s="267">
        <f t="shared" si="2"/>
        <v>1997</v>
      </c>
      <c r="F27" s="267">
        <f t="shared" si="3"/>
        <v>2</v>
      </c>
      <c r="G27" s="195">
        <v>35664</v>
      </c>
      <c r="H27" s="196">
        <v>1784</v>
      </c>
      <c r="I27" s="193" t="s">
        <v>623</v>
      </c>
      <c r="J27" s="197">
        <v>250</v>
      </c>
      <c r="K27" s="198">
        <v>0</v>
      </c>
      <c r="L27" s="233">
        <v>35664</v>
      </c>
      <c r="M27" s="199">
        <v>1018</v>
      </c>
      <c r="N27" s="199" t="s">
        <v>2467</v>
      </c>
      <c r="O27" s="199" t="s">
        <v>1627</v>
      </c>
      <c r="P27" s="217" t="s">
        <v>419</v>
      </c>
      <c r="Q27" s="201">
        <v>4804</v>
      </c>
      <c r="R27" s="208" t="s">
        <v>829</v>
      </c>
      <c r="S27" s="201" t="s">
        <v>2712</v>
      </c>
      <c r="T27" s="201">
        <v>65</v>
      </c>
      <c r="U27" s="201"/>
      <c r="V27" s="214"/>
      <c r="W27" s="201"/>
      <c r="X27" s="202"/>
      <c r="Y27" s="205" t="s">
        <v>2774</v>
      </c>
      <c r="Z27" s="206" t="s">
        <v>1951</v>
      </c>
      <c r="AA27" s="206" t="s">
        <v>1952</v>
      </c>
      <c r="AB27" s="206" t="s">
        <v>1953</v>
      </c>
      <c r="AC27" s="206" t="s">
        <v>1954</v>
      </c>
      <c r="AD27" s="206" t="s">
        <v>1955</v>
      </c>
      <c r="AE27" s="206" t="s">
        <v>1956</v>
      </c>
      <c r="AF27" s="206" t="s">
        <v>1957</v>
      </c>
      <c r="AG27" s="206" t="s">
        <v>1958</v>
      </c>
      <c r="AH27" s="206" t="s">
        <v>1959</v>
      </c>
      <c r="AI27" s="206" t="s">
        <v>1960</v>
      </c>
      <c r="AJ27" s="206"/>
      <c r="AK27" s="206" t="s">
        <v>1843</v>
      </c>
      <c r="AL27" s="206" t="s">
        <v>939</v>
      </c>
      <c r="AM27" s="206" t="s">
        <v>1081</v>
      </c>
      <c r="AN27" s="206" t="s">
        <v>1237</v>
      </c>
      <c r="AO27" s="206" t="s">
        <v>2499</v>
      </c>
      <c r="AP27" s="206" t="s">
        <v>2537</v>
      </c>
      <c r="AQ27" s="206" t="s">
        <v>2524</v>
      </c>
      <c r="AR27" s="206" t="s">
        <v>2150</v>
      </c>
      <c r="AS27" s="206" t="s">
        <v>2526</v>
      </c>
      <c r="AT27" s="206" t="s">
        <v>2521</v>
      </c>
      <c r="AU27" s="206" t="s">
        <v>769</v>
      </c>
      <c r="AV27" s="206" t="s">
        <v>2528</v>
      </c>
      <c r="AW27" s="206" t="s">
        <v>772</v>
      </c>
      <c r="AX27" s="206" t="s">
        <v>2504</v>
      </c>
      <c r="AY27" s="206" t="s">
        <v>2529</v>
      </c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7" t="s">
        <v>1673</v>
      </c>
      <c r="CA27" s="208">
        <v>1</v>
      </c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>
        <v>2</v>
      </c>
      <c r="CM27" s="208"/>
      <c r="CN27" s="208"/>
      <c r="CO27" s="208"/>
      <c r="CP27" s="208"/>
      <c r="CQ27" s="209"/>
      <c r="CR27" s="210"/>
      <c r="CS27" s="210"/>
      <c r="CT27" s="210">
        <v>1</v>
      </c>
      <c r="CU27" s="210"/>
      <c r="CV27" s="210">
        <v>1</v>
      </c>
      <c r="CW27" s="211"/>
      <c r="CX27" s="212" t="s">
        <v>420</v>
      </c>
      <c r="CY27" s="290" t="str">
        <f>VLOOKUP(CX27,Vállalkozás!F$11:K$380,6,FALSE)</f>
        <v>Varga Beáta</v>
      </c>
      <c r="CZ27" s="214" t="s">
        <v>2162</v>
      </c>
      <c r="DA27" s="209"/>
      <c r="DB27" s="209"/>
      <c r="DC27" s="214" t="s">
        <v>1505</v>
      </c>
      <c r="DD27" s="215">
        <v>136</v>
      </c>
    </row>
    <row r="28" spans="1:108" s="193" customFormat="1" ht="34.5" customHeight="1">
      <c r="A28" s="257"/>
      <c r="C28" s="257">
        <f t="shared" si="0"/>
      </c>
      <c r="D28" s="194">
        <f t="shared" si="1"/>
      </c>
      <c r="E28" s="267">
        <f t="shared" si="2"/>
        <v>1997</v>
      </c>
      <c r="F28" s="267">
        <f t="shared" si="3"/>
        <v>2</v>
      </c>
      <c r="G28" s="195">
        <v>35664</v>
      </c>
      <c r="H28" s="196">
        <v>1777</v>
      </c>
      <c r="I28" s="193" t="s">
        <v>623</v>
      </c>
      <c r="J28" s="197">
        <v>254</v>
      </c>
      <c r="K28" s="198">
        <v>0</v>
      </c>
      <c r="L28" s="233">
        <v>35664</v>
      </c>
      <c r="M28" s="218">
        <v>1019</v>
      </c>
      <c r="N28" s="199" t="s">
        <v>2467</v>
      </c>
      <c r="O28" s="199" t="s">
        <v>1627</v>
      </c>
      <c r="P28" s="217" t="s">
        <v>845</v>
      </c>
      <c r="Q28" s="201">
        <v>4804</v>
      </c>
      <c r="R28" s="208" t="s">
        <v>829</v>
      </c>
      <c r="S28" s="201" t="s">
        <v>2712</v>
      </c>
      <c r="T28" s="201">
        <v>42</v>
      </c>
      <c r="U28" s="201"/>
      <c r="V28" s="214"/>
      <c r="W28" s="201"/>
      <c r="X28" s="202"/>
      <c r="Y28" s="205" t="s">
        <v>2774</v>
      </c>
      <c r="Z28" s="206" t="s">
        <v>1951</v>
      </c>
      <c r="AA28" s="206" t="s">
        <v>1952</v>
      </c>
      <c r="AB28" s="206" t="s">
        <v>1953</v>
      </c>
      <c r="AC28" s="206" t="s">
        <v>1954</v>
      </c>
      <c r="AD28" s="206" t="s">
        <v>1955</v>
      </c>
      <c r="AE28" s="206" t="s">
        <v>1956</v>
      </c>
      <c r="AF28" s="206" t="s">
        <v>1957</v>
      </c>
      <c r="AG28" s="206" t="s">
        <v>1958</v>
      </c>
      <c r="AH28" s="206" t="s">
        <v>1959</v>
      </c>
      <c r="AI28" s="206" t="s">
        <v>1960</v>
      </c>
      <c r="AJ28" s="206"/>
      <c r="AK28" s="206" t="s">
        <v>1843</v>
      </c>
      <c r="AL28" s="206" t="s">
        <v>1081</v>
      </c>
      <c r="AM28" s="206" t="s">
        <v>2499</v>
      </c>
      <c r="AN28" s="206" t="s">
        <v>2537</v>
      </c>
      <c r="AO28" s="206" t="s">
        <v>2524</v>
      </c>
      <c r="AP28" s="206" t="s">
        <v>2150</v>
      </c>
      <c r="AQ28" s="206" t="s">
        <v>2526</v>
      </c>
      <c r="AR28" s="206" t="s">
        <v>2528</v>
      </c>
      <c r="AS28" s="206" t="s">
        <v>1961</v>
      </c>
      <c r="AT28" s="206" t="s">
        <v>771</v>
      </c>
      <c r="AU28" s="206" t="s">
        <v>772</v>
      </c>
      <c r="AV28" s="206" t="s">
        <v>2504</v>
      </c>
      <c r="AW28" s="206" t="s">
        <v>2529</v>
      </c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7" t="s">
        <v>1974</v>
      </c>
      <c r="CA28" s="208">
        <v>1</v>
      </c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>
        <v>2</v>
      </c>
      <c r="CM28" s="208"/>
      <c r="CN28" s="208"/>
      <c r="CO28" s="208"/>
      <c r="CP28" s="208"/>
      <c r="CQ28" s="209"/>
      <c r="CR28" s="210"/>
      <c r="CS28" s="210"/>
      <c r="CT28" s="210">
        <v>1</v>
      </c>
      <c r="CU28" s="210"/>
      <c r="CV28" s="210">
        <v>1</v>
      </c>
      <c r="CW28" s="211"/>
      <c r="CX28" s="212" t="s">
        <v>846</v>
      </c>
      <c r="CY28" s="290" t="str">
        <f>VLOOKUP(CX28,Vállalkozás!F$11:K$380,6,FALSE)</f>
        <v>Kissné Kiss Lívia</v>
      </c>
      <c r="CZ28" s="214" t="s">
        <v>2162</v>
      </c>
      <c r="DA28" s="209"/>
      <c r="DB28" s="209"/>
      <c r="DC28" s="214" t="s">
        <v>1500</v>
      </c>
      <c r="DD28" s="215">
        <v>71</v>
      </c>
    </row>
    <row r="29" spans="1:108" s="193" customFormat="1" ht="34.5" customHeight="1">
      <c r="A29" s="257"/>
      <c r="C29" s="257">
        <f t="shared" si="0"/>
      </c>
      <c r="D29" s="194">
        <f t="shared" si="1"/>
      </c>
      <c r="E29" s="267">
        <f t="shared" si="2"/>
        <v>1997</v>
      </c>
      <c r="F29" s="267">
        <f t="shared" si="3"/>
        <v>2</v>
      </c>
      <c r="G29" s="195">
        <v>35664</v>
      </c>
      <c r="H29" s="196">
        <v>1764</v>
      </c>
      <c r="I29" s="193" t="s">
        <v>623</v>
      </c>
      <c r="J29" s="197">
        <v>245</v>
      </c>
      <c r="K29" s="198">
        <v>0</v>
      </c>
      <c r="L29" s="178">
        <v>35664</v>
      </c>
      <c r="M29" s="199">
        <v>1020</v>
      </c>
      <c r="N29" s="199" t="s">
        <v>2467</v>
      </c>
      <c r="O29" s="199"/>
      <c r="P29" s="200" t="s">
        <v>2380</v>
      </c>
      <c r="Q29" s="201">
        <v>4800</v>
      </c>
      <c r="R29" s="202" t="s">
        <v>2471</v>
      </c>
      <c r="S29" s="202" t="s">
        <v>2470</v>
      </c>
      <c r="T29" s="203">
        <v>5</v>
      </c>
      <c r="U29" s="203"/>
      <c r="V29" s="204"/>
      <c r="W29" s="201"/>
      <c r="X29" s="202"/>
      <c r="Y29" s="205" t="s">
        <v>1843</v>
      </c>
      <c r="Z29" s="206" t="s">
        <v>1843</v>
      </c>
      <c r="AA29" s="206" t="s">
        <v>941</v>
      </c>
      <c r="AB29" s="206" t="s">
        <v>576</v>
      </c>
      <c r="AC29" s="206" t="s">
        <v>2535</v>
      </c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7"/>
      <c r="CA29" s="208">
        <v>1</v>
      </c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>
        <v>2</v>
      </c>
      <c r="CM29" s="208"/>
      <c r="CN29" s="208"/>
      <c r="CO29" s="208"/>
      <c r="CP29" s="208"/>
      <c r="CQ29" s="209"/>
      <c r="CR29" s="210"/>
      <c r="CS29" s="210"/>
      <c r="CT29" s="210"/>
      <c r="CU29" s="210"/>
      <c r="CV29" s="210"/>
      <c r="CW29" s="211"/>
      <c r="CX29" s="212" t="s">
        <v>2554</v>
      </c>
      <c r="CY29" s="290" t="str">
        <f>VLOOKUP(CX29,Vállalkozás!F$11:K$380,6,FALSE)</f>
        <v>Mobilitás 2000 KFT</v>
      </c>
      <c r="CZ29" s="214"/>
      <c r="DA29" s="209"/>
      <c r="DB29" s="209"/>
      <c r="DC29" s="214" t="s">
        <v>1506</v>
      </c>
      <c r="DD29" s="215">
        <v>325</v>
      </c>
    </row>
    <row r="30" spans="1:108" ht="34.5" customHeight="1">
      <c r="A30" s="257"/>
      <c r="C30" s="257">
        <f t="shared" si="0"/>
      </c>
      <c r="D30" s="194">
        <f t="shared" si="1"/>
      </c>
      <c r="E30" s="267">
        <f t="shared" si="2"/>
        <v>1997</v>
      </c>
      <c r="F30" s="267">
        <f t="shared" si="3"/>
        <v>2</v>
      </c>
      <c r="G30" s="158">
        <v>35664</v>
      </c>
      <c r="H30" s="159">
        <v>1788</v>
      </c>
      <c r="I30" s="155" t="s">
        <v>623</v>
      </c>
      <c r="J30" s="225">
        <v>239</v>
      </c>
      <c r="K30" s="198">
        <v>0</v>
      </c>
      <c r="L30" s="233">
        <v>35664</v>
      </c>
      <c r="M30" s="218">
        <v>1021</v>
      </c>
      <c r="N30" s="199" t="s">
        <v>2467</v>
      </c>
      <c r="O30" s="199"/>
      <c r="P30" s="226" t="s">
        <v>2316</v>
      </c>
      <c r="Q30" s="227">
        <v>4804</v>
      </c>
      <c r="R30" s="227" t="s">
        <v>830</v>
      </c>
      <c r="S30" s="227" t="s">
        <v>2712</v>
      </c>
      <c r="T30" s="228">
        <v>5</v>
      </c>
      <c r="U30" s="228"/>
      <c r="V30" s="238"/>
      <c r="W30" s="238"/>
      <c r="X30" s="227"/>
      <c r="Y30" s="229" t="s">
        <v>1843</v>
      </c>
      <c r="Z30" s="228" t="s">
        <v>1843</v>
      </c>
      <c r="AA30" s="228" t="s">
        <v>941</v>
      </c>
      <c r="AB30" s="228" t="s">
        <v>576</v>
      </c>
      <c r="AC30" s="228" t="s">
        <v>2506</v>
      </c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6" t="s">
        <v>1973</v>
      </c>
      <c r="CA30" s="227">
        <v>1</v>
      </c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>
        <v>2</v>
      </c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178"/>
      <c r="CX30" s="228" t="s">
        <v>2317</v>
      </c>
      <c r="CY30" s="290" t="str">
        <f>VLOOKUP(CX30,Vállalkozás!F$11:K$380,6,FALSE)</f>
        <v>Nagy István</v>
      </c>
      <c r="CZ30" s="230"/>
      <c r="DA30" s="209"/>
      <c r="DB30" s="209"/>
      <c r="DC30" s="230" t="s">
        <v>1507</v>
      </c>
      <c r="DD30" s="225">
        <v>321</v>
      </c>
    </row>
    <row r="31" spans="1:108" ht="34.5" customHeight="1">
      <c r="A31" s="257"/>
      <c r="C31" s="257">
        <f t="shared" si="0"/>
      </c>
      <c r="D31" s="194">
        <f t="shared" si="1"/>
      </c>
      <c r="E31" s="267">
        <f t="shared" si="2"/>
        <v>1997</v>
      </c>
      <c r="F31" s="267">
        <f t="shared" si="3"/>
        <v>2</v>
      </c>
      <c r="G31" s="158">
        <v>35664</v>
      </c>
      <c r="H31" s="159">
        <v>1030</v>
      </c>
      <c r="I31" s="155" t="s">
        <v>1841</v>
      </c>
      <c r="J31" s="225">
        <v>257</v>
      </c>
      <c r="K31" s="198">
        <v>0</v>
      </c>
      <c r="L31" s="178">
        <v>35664</v>
      </c>
      <c r="M31" s="199">
        <v>1022</v>
      </c>
      <c r="N31" s="199" t="s">
        <v>2467</v>
      </c>
      <c r="O31" s="199"/>
      <c r="P31" s="226" t="s">
        <v>850</v>
      </c>
      <c r="Q31" s="227">
        <v>4800</v>
      </c>
      <c r="R31" s="227" t="s">
        <v>2708</v>
      </c>
      <c r="S31" s="227" t="s">
        <v>2709</v>
      </c>
      <c r="T31" s="228" t="s">
        <v>868</v>
      </c>
      <c r="U31" s="228"/>
      <c r="V31" s="227"/>
      <c r="W31" s="227" t="s">
        <v>573</v>
      </c>
      <c r="X31" s="227">
        <v>2</v>
      </c>
      <c r="Y31" s="229" t="s">
        <v>1843</v>
      </c>
      <c r="Z31" s="228" t="s">
        <v>1843</v>
      </c>
      <c r="AA31" s="228" t="s">
        <v>576</v>
      </c>
      <c r="AB31" s="228" t="s">
        <v>2521</v>
      </c>
      <c r="AC31" s="228" t="s">
        <v>769</v>
      </c>
      <c r="AD31" s="228" t="s">
        <v>2528</v>
      </c>
      <c r="AE31" s="228" t="s">
        <v>1064</v>
      </c>
      <c r="AF31" s="228" t="s">
        <v>1065</v>
      </c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6" t="s">
        <v>2368</v>
      </c>
      <c r="CA31" s="227"/>
      <c r="CB31" s="227"/>
      <c r="CC31" s="227">
        <v>3</v>
      </c>
      <c r="CD31" s="227"/>
      <c r="CE31" s="227"/>
      <c r="CF31" s="227"/>
      <c r="CG31" s="227"/>
      <c r="CH31" s="227"/>
      <c r="CI31" s="227"/>
      <c r="CJ31" s="227"/>
      <c r="CK31" s="227"/>
      <c r="CL31" s="227">
        <v>2</v>
      </c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178"/>
      <c r="CX31" s="228" t="s">
        <v>851</v>
      </c>
      <c r="CY31" s="290" t="str">
        <f>VLOOKUP(CX31,Vállalkozás!F$11:K$380,6,FALSE)</f>
        <v>Sugta József</v>
      </c>
      <c r="CZ31" s="230"/>
      <c r="DA31" s="209"/>
      <c r="DB31" s="209"/>
      <c r="DC31" s="230" t="s">
        <v>1508</v>
      </c>
      <c r="DD31" s="225">
        <v>75</v>
      </c>
    </row>
    <row r="32" spans="1:108" s="193" customFormat="1" ht="34.5" customHeight="1">
      <c r="A32" s="257"/>
      <c r="C32" s="257" t="e">
        <f>IF(M32=#REF!,"*","")</f>
        <v>#REF!</v>
      </c>
      <c r="D32" s="194">
        <f t="shared" si="1"/>
      </c>
      <c r="E32" s="267">
        <f t="shared" si="2"/>
        <v>1997</v>
      </c>
      <c r="F32" s="267">
        <f t="shared" si="3"/>
        <v>2</v>
      </c>
      <c r="G32" s="195">
        <v>35664</v>
      </c>
      <c r="H32" s="196">
        <v>1776</v>
      </c>
      <c r="I32" s="193" t="s">
        <v>623</v>
      </c>
      <c r="J32" s="197">
        <v>255</v>
      </c>
      <c r="K32" s="198">
        <v>0</v>
      </c>
      <c r="L32" s="178">
        <v>35664</v>
      </c>
      <c r="M32" s="199">
        <v>1024</v>
      </c>
      <c r="N32" s="199" t="s">
        <v>2467</v>
      </c>
      <c r="O32" s="199" t="s">
        <v>1627</v>
      </c>
      <c r="P32" s="200" t="s">
        <v>848</v>
      </c>
      <c r="Q32" s="201">
        <v>4800</v>
      </c>
      <c r="R32" s="202" t="s">
        <v>718</v>
      </c>
      <c r="S32" s="201" t="s">
        <v>2712</v>
      </c>
      <c r="T32" s="203" t="s">
        <v>2774</v>
      </c>
      <c r="U32" s="203"/>
      <c r="V32" s="204"/>
      <c r="W32" s="201"/>
      <c r="X32" s="202"/>
      <c r="Y32" s="205" t="s">
        <v>1328</v>
      </c>
      <c r="Z32" s="206" t="s">
        <v>1328</v>
      </c>
      <c r="AA32" s="206" t="s">
        <v>1975</v>
      </c>
      <c r="AB32" s="206" t="s">
        <v>2535</v>
      </c>
      <c r="AC32" s="206" t="s">
        <v>2526</v>
      </c>
      <c r="AD32" s="206" t="s">
        <v>766</v>
      </c>
      <c r="AE32" s="206" t="s">
        <v>1966</v>
      </c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7" t="s">
        <v>1976</v>
      </c>
      <c r="CA32" s="208">
        <v>1</v>
      </c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>
        <v>2</v>
      </c>
      <c r="CM32" s="208"/>
      <c r="CN32" s="208"/>
      <c r="CO32" s="208"/>
      <c r="CP32" s="208"/>
      <c r="CQ32" s="209"/>
      <c r="CR32" s="210"/>
      <c r="CS32" s="210"/>
      <c r="CT32" s="210">
        <v>1</v>
      </c>
      <c r="CU32" s="210"/>
      <c r="CV32" s="210">
        <v>1</v>
      </c>
      <c r="CW32" s="211"/>
      <c r="CX32" s="212" t="s">
        <v>2556</v>
      </c>
      <c r="CY32" s="290" t="str">
        <f>VLOOKUP(CX32,Vállalkozás!F$11:K$380,6,FALSE)</f>
        <v>Kocsis és Társai BT</v>
      </c>
      <c r="CZ32" s="214" t="s">
        <v>2163</v>
      </c>
      <c r="DA32" s="209"/>
      <c r="DB32" s="209"/>
      <c r="DC32" s="214" t="s">
        <v>1509</v>
      </c>
      <c r="DD32" s="215">
        <v>59</v>
      </c>
    </row>
    <row r="33" spans="1:108" s="193" customFormat="1" ht="34.5" customHeight="1">
      <c r="A33" s="257"/>
      <c r="C33" s="257">
        <f t="shared" si="0"/>
      </c>
      <c r="D33" s="194">
        <f t="shared" si="1"/>
      </c>
      <c r="E33" s="267">
        <f t="shared" si="2"/>
        <v>1997</v>
      </c>
      <c r="F33" s="267">
        <f t="shared" si="3"/>
        <v>2</v>
      </c>
      <c r="G33" s="195">
        <v>35664</v>
      </c>
      <c r="H33" s="196">
        <v>1723</v>
      </c>
      <c r="I33" s="193" t="s">
        <v>1841</v>
      </c>
      <c r="J33" s="197">
        <v>209</v>
      </c>
      <c r="K33" s="198">
        <v>0</v>
      </c>
      <c r="L33" s="178">
        <v>35664</v>
      </c>
      <c r="M33" s="218">
        <v>1025</v>
      </c>
      <c r="N33" s="199" t="s">
        <v>2467</v>
      </c>
      <c r="O33" s="199" t="s">
        <v>1627</v>
      </c>
      <c r="P33" s="200" t="s">
        <v>985</v>
      </c>
      <c r="Q33" s="201">
        <v>4800</v>
      </c>
      <c r="R33" s="202" t="s">
        <v>2708</v>
      </c>
      <c r="S33" s="201" t="s">
        <v>2709</v>
      </c>
      <c r="T33" s="203" t="s">
        <v>1320</v>
      </c>
      <c r="U33" s="203"/>
      <c r="V33" s="204"/>
      <c r="W33" s="201"/>
      <c r="X33" s="202"/>
      <c r="Y33" s="205" t="s">
        <v>1962</v>
      </c>
      <c r="Z33" s="206" t="s">
        <v>1962</v>
      </c>
      <c r="AA33" s="206" t="s">
        <v>1958</v>
      </c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7" t="s">
        <v>1672</v>
      </c>
      <c r="CA33" s="208">
        <v>1</v>
      </c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>
        <v>4</v>
      </c>
      <c r="CO33" s="208"/>
      <c r="CP33" s="208"/>
      <c r="CQ33" s="209"/>
      <c r="CR33" s="210"/>
      <c r="CS33" s="210">
        <v>1</v>
      </c>
      <c r="CT33" s="210">
        <v>1</v>
      </c>
      <c r="CU33" s="210"/>
      <c r="CV33" s="210">
        <v>1</v>
      </c>
      <c r="CW33" s="211"/>
      <c r="CX33" s="212" t="s">
        <v>628</v>
      </c>
      <c r="CY33" s="290" t="str">
        <f>VLOOKUP(CX33,Vállalkozás!F$11:K$380,6,FALSE)</f>
        <v>Kótay és Társa KFT</v>
      </c>
      <c r="CZ33" s="214" t="s">
        <v>2162</v>
      </c>
      <c r="DA33" s="209"/>
      <c r="DB33" s="209"/>
      <c r="DC33" s="214" t="s">
        <v>1497</v>
      </c>
      <c r="DD33" s="215">
        <v>35</v>
      </c>
    </row>
    <row r="34" spans="1:108" ht="34.5" customHeight="1">
      <c r="A34" s="257"/>
      <c r="C34" s="257">
        <f t="shared" si="0"/>
      </c>
      <c r="D34" s="194">
        <f t="shared" si="1"/>
      </c>
      <c r="E34" s="267">
        <f t="shared" si="2"/>
        <v>1997</v>
      </c>
      <c r="F34" s="267">
        <f t="shared" si="3"/>
        <v>2</v>
      </c>
      <c r="G34" s="158">
        <v>35697</v>
      </c>
      <c r="H34" s="159">
        <v>1890</v>
      </c>
      <c r="I34" s="155" t="s">
        <v>623</v>
      </c>
      <c r="J34" s="225">
        <v>280</v>
      </c>
      <c r="K34" s="198">
        <v>0</v>
      </c>
      <c r="L34" s="178">
        <v>35697</v>
      </c>
      <c r="M34" s="199">
        <v>1026</v>
      </c>
      <c r="N34" s="199" t="s">
        <v>2467</v>
      </c>
      <c r="O34" s="199"/>
      <c r="P34" s="226" t="s">
        <v>1919</v>
      </c>
      <c r="Q34" s="227">
        <v>4800</v>
      </c>
      <c r="R34" s="227" t="s">
        <v>717</v>
      </c>
      <c r="S34" s="227" t="s">
        <v>2712</v>
      </c>
      <c r="T34" s="228">
        <v>23</v>
      </c>
      <c r="U34" s="228"/>
      <c r="V34" s="238"/>
      <c r="W34" s="238"/>
      <c r="X34" s="227"/>
      <c r="Y34" s="229" t="s">
        <v>769</v>
      </c>
      <c r="Z34" s="228" t="s">
        <v>769</v>
      </c>
      <c r="AA34" s="228" t="s">
        <v>1328</v>
      </c>
      <c r="AB34" s="228" t="s">
        <v>1966</v>
      </c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6" t="s">
        <v>1674</v>
      </c>
      <c r="CA34" s="227">
        <v>1</v>
      </c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>
        <v>2</v>
      </c>
      <c r="CM34" s="227"/>
      <c r="CN34" s="227"/>
      <c r="CO34" s="227"/>
      <c r="CP34" s="227"/>
      <c r="CQ34" s="227"/>
      <c r="CR34" s="227"/>
      <c r="CS34" s="227"/>
      <c r="CT34" s="227">
        <v>1</v>
      </c>
      <c r="CU34" s="227"/>
      <c r="CV34" s="227"/>
      <c r="CW34" s="178"/>
      <c r="CX34" s="228" t="s">
        <v>1939</v>
      </c>
      <c r="CY34" s="290" t="str">
        <f>VLOOKUP(CX34,Vállalkozás!F$11:K$380,6,FALSE)</f>
        <v>Varga Sándor</v>
      </c>
      <c r="CZ34" s="214" t="s">
        <v>2163</v>
      </c>
      <c r="DA34" s="209"/>
      <c r="DB34" s="209"/>
      <c r="DC34" s="230" t="s">
        <v>1510</v>
      </c>
      <c r="DD34" s="225">
        <v>342</v>
      </c>
    </row>
    <row r="35" spans="1:108" s="193" customFormat="1" ht="34.5" customHeight="1">
      <c r="A35" s="257"/>
      <c r="C35" s="257">
        <f t="shared" si="0"/>
      </c>
      <c r="D35" s="194">
        <f t="shared" si="1"/>
      </c>
      <c r="E35" s="267">
        <f t="shared" si="2"/>
        <v>1997</v>
      </c>
      <c r="F35" s="267">
        <f t="shared" si="3"/>
        <v>2</v>
      </c>
      <c r="G35" s="195">
        <v>35704</v>
      </c>
      <c r="H35" s="196">
        <v>1982</v>
      </c>
      <c r="I35" s="193" t="s">
        <v>623</v>
      </c>
      <c r="J35" s="197">
        <v>291</v>
      </c>
      <c r="K35" s="198">
        <v>0</v>
      </c>
      <c r="L35" s="178">
        <v>35704</v>
      </c>
      <c r="M35" s="218">
        <v>1027</v>
      </c>
      <c r="N35" s="199" t="s">
        <v>2467</v>
      </c>
      <c r="O35" s="199"/>
      <c r="P35" s="200" t="s">
        <v>153</v>
      </c>
      <c r="Q35" s="201">
        <v>4800</v>
      </c>
      <c r="R35" s="201" t="s">
        <v>842</v>
      </c>
      <c r="S35" s="201"/>
      <c r="T35" s="203"/>
      <c r="U35" s="203"/>
      <c r="V35" s="202" t="s">
        <v>788</v>
      </c>
      <c r="W35" s="201"/>
      <c r="X35" s="202"/>
      <c r="Y35" s="205" t="s">
        <v>2508</v>
      </c>
      <c r="Z35" s="206" t="s">
        <v>1328</v>
      </c>
      <c r="AA35" s="206" t="s">
        <v>1966</v>
      </c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7" t="s">
        <v>1967</v>
      </c>
      <c r="CA35" s="208">
        <v>1</v>
      </c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>
        <v>2</v>
      </c>
      <c r="CM35" s="208"/>
      <c r="CN35" s="208"/>
      <c r="CO35" s="208"/>
      <c r="CP35" s="208"/>
      <c r="CQ35" s="209"/>
      <c r="CR35" s="210"/>
      <c r="CS35" s="210"/>
      <c r="CT35" s="210"/>
      <c r="CU35" s="210"/>
      <c r="CV35" s="210"/>
      <c r="CW35" s="211"/>
      <c r="CX35" s="212" t="s">
        <v>154</v>
      </c>
      <c r="CY35" s="290" t="str">
        <f>VLOOKUP(CX35,Vállalkozás!F$11:K$380,6,FALSE)</f>
        <v>Nonstop 90 GMK </v>
      </c>
      <c r="CZ35" s="214"/>
      <c r="DA35" s="209"/>
      <c r="DB35" s="209"/>
      <c r="DC35" s="214" t="s">
        <v>1947</v>
      </c>
      <c r="DD35" s="215">
        <v>361</v>
      </c>
    </row>
    <row r="36" spans="1:108" s="193" customFormat="1" ht="34.5" customHeight="1">
      <c r="A36" s="257"/>
      <c r="C36" s="257">
        <f t="shared" si="0"/>
      </c>
      <c r="D36" s="194">
        <f t="shared" si="1"/>
      </c>
      <c r="E36" s="267">
        <f t="shared" si="2"/>
        <v>1997</v>
      </c>
      <c r="F36" s="267">
        <f t="shared" si="3"/>
        <v>2</v>
      </c>
      <c r="G36" s="195">
        <v>35725</v>
      </c>
      <c r="H36" s="196">
        <v>1990</v>
      </c>
      <c r="I36" s="193" t="s">
        <v>623</v>
      </c>
      <c r="J36" s="197">
        <v>292</v>
      </c>
      <c r="K36" s="198">
        <v>0</v>
      </c>
      <c r="L36" s="178">
        <v>35725</v>
      </c>
      <c r="M36" s="199">
        <v>1028</v>
      </c>
      <c r="N36" s="199" t="s">
        <v>2467</v>
      </c>
      <c r="O36" s="199" t="s">
        <v>1627</v>
      </c>
      <c r="P36" s="200" t="s">
        <v>679</v>
      </c>
      <c r="Q36" s="201">
        <v>4800</v>
      </c>
      <c r="R36" s="202" t="s">
        <v>2707</v>
      </c>
      <c r="S36" s="201" t="s">
        <v>2712</v>
      </c>
      <c r="T36" s="203" t="s">
        <v>2527</v>
      </c>
      <c r="U36" s="203"/>
      <c r="V36" s="204"/>
      <c r="W36" s="201"/>
      <c r="X36" s="202"/>
      <c r="Y36" s="205" t="s">
        <v>941</v>
      </c>
      <c r="Z36" s="206" t="s">
        <v>941</v>
      </c>
      <c r="AA36" s="206" t="s">
        <v>576</v>
      </c>
      <c r="AB36" s="206" t="s">
        <v>2526</v>
      </c>
      <c r="AC36" s="206" t="s">
        <v>2506</v>
      </c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7"/>
      <c r="CA36" s="208">
        <v>1</v>
      </c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>
        <v>2</v>
      </c>
      <c r="CM36" s="208"/>
      <c r="CN36" s="208"/>
      <c r="CO36" s="208"/>
      <c r="CP36" s="208"/>
      <c r="CQ36" s="209"/>
      <c r="CR36" s="210"/>
      <c r="CS36" s="210"/>
      <c r="CT36" s="210"/>
      <c r="CU36" s="210"/>
      <c r="CV36" s="210"/>
      <c r="CW36" s="211"/>
      <c r="CX36" s="212" t="s">
        <v>680</v>
      </c>
      <c r="CY36" s="290" t="str">
        <f>VLOOKUP(CX36,Vállalkozás!F$11:K$380,6,FALSE)</f>
        <v>Magyar Vöröskereszt Vásárosnaményi T. Sz.</v>
      </c>
      <c r="CZ36" s="214"/>
      <c r="DA36" s="209"/>
      <c r="DB36" s="209"/>
      <c r="DC36" s="214" t="s">
        <v>1948</v>
      </c>
      <c r="DD36" s="215">
        <v>362</v>
      </c>
    </row>
    <row r="37" spans="1:108" s="193" customFormat="1" ht="34.5" customHeight="1">
      <c r="A37" s="257"/>
      <c r="C37" s="257">
        <f t="shared" si="0"/>
      </c>
      <c r="D37" s="194">
        <f t="shared" si="1"/>
      </c>
      <c r="E37" s="267">
        <f t="shared" si="2"/>
        <v>1997</v>
      </c>
      <c r="F37" s="267">
        <f t="shared" si="3"/>
        <v>2</v>
      </c>
      <c r="G37" s="195">
        <v>35735</v>
      </c>
      <c r="H37" s="196">
        <v>1441</v>
      </c>
      <c r="I37" s="193" t="s">
        <v>1841</v>
      </c>
      <c r="J37" s="197">
        <v>58</v>
      </c>
      <c r="K37" s="198">
        <v>0</v>
      </c>
      <c r="L37" s="216">
        <v>35735</v>
      </c>
      <c r="M37" s="218">
        <v>1029</v>
      </c>
      <c r="N37" s="199" t="s">
        <v>2467</v>
      </c>
      <c r="O37" s="199"/>
      <c r="P37" s="217" t="s">
        <v>745</v>
      </c>
      <c r="Q37" s="201">
        <v>4800</v>
      </c>
      <c r="R37" s="202" t="s">
        <v>2708</v>
      </c>
      <c r="S37" s="201" t="s">
        <v>2709</v>
      </c>
      <c r="T37" s="203" t="s">
        <v>1320</v>
      </c>
      <c r="U37" s="203"/>
      <c r="V37" s="204"/>
      <c r="W37" s="201"/>
      <c r="X37" s="202"/>
      <c r="Y37" s="205" t="s">
        <v>771</v>
      </c>
      <c r="Z37" s="206" t="s">
        <v>771</v>
      </c>
      <c r="AA37" s="206" t="s">
        <v>2529</v>
      </c>
      <c r="AB37" s="206" t="s">
        <v>2511</v>
      </c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7" t="s">
        <v>1964</v>
      </c>
      <c r="CA37" s="208">
        <v>1</v>
      </c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>
        <v>2</v>
      </c>
      <c r="CM37" s="208"/>
      <c r="CN37" s="208"/>
      <c r="CO37" s="208"/>
      <c r="CP37" s="208"/>
      <c r="CQ37" s="209"/>
      <c r="CR37" s="210"/>
      <c r="CS37" s="210"/>
      <c r="CT37" s="210"/>
      <c r="CU37" s="210"/>
      <c r="CV37" s="210"/>
      <c r="CW37" s="211"/>
      <c r="CX37" s="212" t="s">
        <v>746</v>
      </c>
      <c r="CY37" s="290" t="str">
        <f>VLOOKUP(CX37,Vállalkozás!F$11:K$380,6,FALSE)</f>
        <v>Nagyné Szalados Ilona</v>
      </c>
      <c r="CZ37" s="214"/>
      <c r="DA37" s="209"/>
      <c r="DB37" s="209"/>
      <c r="DC37" s="214" t="s">
        <v>1949</v>
      </c>
      <c r="DD37" s="215">
        <v>74</v>
      </c>
    </row>
    <row r="38" spans="1:108" s="193" customFormat="1" ht="34.5" customHeight="1">
      <c r="A38" s="257"/>
      <c r="C38" s="257">
        <f t="shared" si="0"/>
      </c>
      <c r="D38" s="194">
        <f t="shared" si="1"/>
      </c>
      <c r="E38" s="267">
        <f t="shared" si="2"/>
        <v>1997</v>
      </c>
      <c r="F38" s="267">
        <f t="shared" si="3"/>
        <v>2</v>
      </c>
      <c r="G38" s="195">
        <v>35762</v>
      </c>
      <c r="H38" s="196">
        <v>2044</v>
      </c>
      <c r="I38" s="193" t="s">
        <v>1841</v>
      </c>
      <c r="J38" s="197">
        <v>297</v>
      </c>
      <c r="K38" s="198">
        <v>0</v>
      </c>
      <c r="L38" s="178">
        <v>35783</v>
      </c>
      <c r="M38" s="199">
        <v>1030</v>
      </c>
      <c r="N38" s="199" t="s">
        <v>2467</v>
      </c>
      <c r="O38" s="199" t="s">
        <v>1627</v>
      </c>
      <c r="P38" s="200" t="s">
        <v>2399</v>
      </c>
      <c r="Q38" s="201">
        <v>4800</v>
      </c>
      <c r="R38" s="202" t="s">
        <v>2482</v>
      </c>
      <c r="S38" s="201" t="s">
        <v>2712</v>
      </c>
      <c r="T38" s="203">
        <v>3</v>
      </c>
      <c r="U38" s="203"/>
      <c r="V38" s="204"/>
      <c r="W38" s="201"/>
      <c r="X38" s="202"/>
      <c r="Y38" s="205" t="s">
        <v>1962</v>
      </c>
      <c r="Z38" s="206" t="s">
        <v>1962</v>
      </c>
      <c r="AA38" s="206" t="s">
        <v>1958</v>
      </c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7" t="s">
        <v>599</v>
      </c>
      <c r="CA38" s="208">
        <v>1</v>
      </c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>
        <v>4</v>
      </c>
      <c r="CO38" s="208"/>
      <c r="CP38" s="208"/>
      <c r="CQ38" s="209"/>
      <c r="CR38" s="210"/>
      <c r="CS38" s="210">
        <v>1</v>
      </c>
      <c r="CT38" s="210">
        <v>1</v>
      </c>
      <c r="CU38" s="210"/>
      <c r="CV38" s="210">
        <v>1</v>
      </c>
      <c r="CW38" s="211">
        <v>40977</v>
      </c>
      <c r="CX38" s="212" t="s">
        <v>2389</v>
      </c>
      <c r="CY38" s="290" t="str">
        <f>VLOOKUP(CX38,Vállalkozás!F$11:K$380,6,FALSE)</f>
        <v>Koncz Ferencné</v>
      </c>
      <c r="CZ38" s="214" t="s">
        <v>2162</v>
      </c>
      <c r="DA38" s="209"/>
      <c r="DB38" s="209"/>
      <c r="DC38" s="214" t="s">
        <v>1497</v>
      </c>
      <c r="DD38" s="215">
        <v>87</v>
      </c>
    </row>
    <row r="39" spans="1:108" s="193" customFormat="1" ht="34.5" customHeight="1">
      <c r="A39" s="257"/>
      <c r="C39" s="257">
        <f t="shared" si="0"/>
      </c>
      <c r="D39" s="194">
        <f t="shared" si="1"/>
      </c>
      <c r="E39" s="267">
        <f t="shared" si="2"/>
        <v>1998</v>
      </c>
      <c r="F39" s="267">
        <f t="shared" si="3"/>
        <v>1</v>
      </c>
      <c r="G39" s="195">
        <v>35870</v>
      </c>
      <c r="H39" s="196">
        <v>741</v>
      </c>
      <c r="I39" s="193" t="s">
        <v>623</v>
      </c>
      <c r="J39" s="197">
        <v>326</v>
      </c>
      <c r="K39" s="198">
        <v>0</v>
      </c>
      <c r="L39" s="178">
        <v>35870</v>
      </c>
      <c r="M39" s="218">
        <v>1031</v>
      </c>
      <c r="N39" s="199" t="s">
        <v>2467</v>
      </c>
      <c r="O39" s="199"/>
      <c r="P39" s="200" t="s">
        <v>2220</v>
      </c>
      <c r="Q39" s="201">
        <v>4800</v>
      </c>
      <c r="R39" s="227" t="s">
        <v>710</v>
      </c>
      <c r="S39" s="221" t="s">
        <v>2712</v>
      </c>
      <c r="T39" s="203">
        <v>17</v>
      </c>
      <c r="U39" s="203"/>
      <c r="V39" s="204"/>
      <c r="W39" s="201"/>
      <c r="X39" s="202"/>
      <c r="Y39" s="205" t="s">
        <v>1328</v>
      </c>
      <c r="Z39" s="239" t="s">
        <v>1328</v>
      </c>
      <c r="AA39" s="239" t="s">
        <v>2535</v>
      </c>
      <c r="AB39" s="239" t="s">
        <v>1966</v>
      </c>
      <c r="AC39" s="239" t="s">
        <v>1069</v>
      </c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07" t="s">
        <v>2314</v>
      </c>
      <c r="CA39" s="208">
        <v>1</v>
      </c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>
        <v>2</v>
      </c>
      <c r="CM39" s="208"/>
      <c r="CN39" s="208"/>
      <c r="CO39" s="208"/>
      <c r="CP39" s="208"/>
      <c r="CQ39" s="209"/>
      <c r="CR39" s="210"/>
      <c r="CS39" s="210"/>
      <c r="CT39" s="210">
        <v>1</v>
      </c>
      <c r="CU39" s="210"/>
      <c r="CV39" s="210"/>
      <c r="CW39" s="211"/>
      <c r="CX39" s="212" t="s">
        <v>2221</v>
      </c>
      <c r="CY39" s="290" t="str">
        <f>VLOOKUP(CX39,Vállalkozás!F$11:K$380,6,FALSE)</f>
        <v>Vezse Béla</v>
      </c>
      <c r="CZ39" s="214" t="s">
        <v>2163</v>
      </c>
      <c r="DA39" s="209"/>
      <c r="DB39" s="209"/>
      <c r="DC39" s="214" t="s">
        <v>1950</v>
      </c>
      <c r="DD39" s="215">
        <v>397</v>
      </c>
    </row>
    <row r="40" spans="1:108" s="193" customFormat="1" ht="34.5" customHeight="1">
      <c r="A40" s="257"/>
      <c r="C40" s="257" t="e">
        <f>IF(M40=#REF!,"*","")</f>
        <v>#REF!</v>
      </c>
      <c r="D40" s="194">
        <f t="shared" si="1"/>
      </c>
      <c r="E40" s="267">
        <f t="shared" si="2"/>
        <v>2011</v>
      </c>
      <c r="F40" s="267">
        <f t="shared" si="3"/>
        <v>1</v>
      </c>
      <c r="G40" s="195">
        <v>40714</v>
      </c>
      <c r="H40" s="196">
        <v>12474</v>
      </c>
      <c r="I40" s="193" t="s">
        <v>623</v>
      </c>
      <c r="J40" s="197">
        <v>379</v>
      </c>
      <c r="K40" s="198">
        <v>2</v>
      </c>
      <c r="L40" s="178">
        <v>40724</v>
      </c>
      <c r="M40" s="199">
        <v>1032</v>
      </c>
      <c r="N40" s="199" t="s">
        <v>2467</v>
      </c>
      <c r="O40" s="199" t="s">
        <v>1627</v>
      </c>
      <c r="P40" s="200" t="s">
        <v>1313</v>
      </c>
      <c r="Q40" s="201">
        <v>4800</v>
      </c>
      <c r="R40" s="208" t="s">
        <v>717</v>
      </c>
      <c r="S40" s="201" t="s">
        <v>2712</v>
      </c>
      <c r="T40" s="203">
        <v>38</v>
      </c>
      <c r="U40" s="203"/>
      <c r="V40" s="204"/>
      <c r="W40" s="201"/>
      <c r="X40" s="202"/>
      <c r="Y40" s="205" t="s">
        <v>2535</v>
      </c>
      <c r="Z40" s="239" t="s">
        <v>2535</v>
      </c>
      <c r="AA40" s="239" t="s">
        <v>1237</v>
      </c>
      <c r="AB40" s="239" t="s">
        <v>2528</v>
      </c>
      <c r="AC40" s="239" t="s">
        <v>2504</v>
      </c>
      <c r="AD40" s="239" t="s">
        <v>2506</v>
      </c>
      <c r="AE40" s="239" t="s">
        <v>1328</v>
      </c>
      <c r="AF40" s="239" t="s">
        <v>1966</v>
      </c>
      <c r="AG40" s="239" t="s">
        <v>1069</v>
      </c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07" t="s">
        <v>2314</v>
      </c>
      <c r="CA40" s="208">
        <v>1</v>
      </c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>
        <v>2</v>
      </c>
      <c r="CM40" s="208"/>
      <c r="CN40" s="208"/>
      <c r="CO40" s="208"/>
      <c r="CP40" s="208"/>
      <c r="CQ40" s="209">
        <v>67</v>
      </c>
      <c r="CR40" s="210"/>
      <c r="CS40" s="210"/>
      <c r="CT40" s="210"/>
      <c r="CU40" s="210"/>
      <c r="CV40" s="210"/>
      <c r="CW40" s="211">
        <v>40701</v>
      </c>
      <c r="CX40" s="212" t="s">
        <v>1992</v>
      </c>
      <c r="CY40" s="290" t="str">
        <f>VLOOKUP(CX40,Vállalkozás!F$11:K$380,6,FALSE)</f>
        <v>Vass Kisgép KFT</v>
      </c>
      <c r="CZ40" s="214"/>
      <c r="DA40" s="209"/>
      <c r="DB40" s="209"/>
      <c r="DC40" s="214" t="s">
        <v>178</v>
      </c>
      <c r="DD40" s="215">
        <v>450</v>
      </c>
    </row>
    <row r="41" spans="1:108" s="193" customFormat="1" ht="34.5" customHeight="1">
      <c r="A41" s="257"/>
      <c r="C41" s="257">
        <f t="shared" si="0"/>
      </c>
      <c r="D41" s="194">
        <f t="shared" si="1"/>
      </c>
      <c r="E41" s="267">
        <f t="shared" si="2"/>
        <v>1998</v>
      </c>
      <c r="F41" s="267">
        <f t="shared" si="3"/>
        <v>2</v>
      </c>
      <c r="G41" s="195">
        <v>36125</v>
      </c>
      <c r="H41" s="196">
        <v>1936</v>
      </c>
      <c r="I41" s="193" t="s">
        <v>1841</v>
      </c>
      <c r="J41" s="197">
        <v>382</v>
      </c>
      <c r="K41" s="198">
        <v>0</v>
      </c>
      <c r="L41" s="178">
        <v>36125</v>
      </c>
      <c r="M41" s="218">
        <v>1033</v>
      </c>
      <c r="N41" s="199" t="s">
        <v>2467</v>
      </c>
      <c r="O41" s="199" t="s">
        <v>1627</v>
      </c>
      <c r="P41" s="200" t="s">
        <v>597</v>
      </c>
      <c r="Q41" s="201">
        <v>4800</v>
      </c>
      <c r="R41" s="202" t="s">
        <v>2707</v>
      </c>
      <c r="S41" s="201" t="s">
        <v>2712</v>
      </c>
      <c r="T41" s="203" t="s">
        <v>939</v>
      </c>
      <c r="U41" s="203"/>
      <c r="V41" s="204"/>
      <c r="W41" s="201"/>
      <c r="X41" s="202"/>
      <c r="Y41" s="205" t="s">
        <v>1963</v>
      </c>
      <c r="Z41" s="206" t="s">
        <v>1962</v>
      </c>
      <c r="AA41" s="206" t="s">
        <v>1952</v>
      </c>
      <c r="AB41" s="206" t="s">
        <v>1953</v>
      </c>
      <c r="AC41" s="206" t="s">
        <v>1958</v>
      </c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7" t="s">
        <v>1061</v>
      </c>
      <c r="CA41" s="208">
        <v>1</v>
      </c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>
        <v>4</v>
      </c>
      <c r="CO41" s="208"/>
      <c r="CP41" s="208"/>
      <c r="CQ41" s="209"/>
      <c r="CR41" s="210"/>
      <c r="CS41" s="210">
        <v>1</v>
      </c>
      <c r="CT41" s="210">
        <v>1</v>
      </c>
      <c r="CU41" s="210"/>
      <c r="CV41" s="210">
        <v>1</v>
      </c>
      <c r="CW41" s="211"/>
      <c r="CX41" s="212" t="s">
        <v>635</v>
      </c>
      <c r="CY41" s="290" t="str">
        <f>VLOOKUP(CX41,Vállalkozás!F$11:K$380,6,FALSE)</f>
        <v>4W BT</v>
      </c>
      <c r="CZ41" s="214" t="s">
        <v>2162</v>
      </c>
      <c r="DA41" s="209"/>
      <c r="DB41" s="209"/>
      <c r="DC41" s="214" t="s">
        <v>179</v>
      </c>
      <c r="DD41" s="215">
        <v>453</v>
      </c>
    </row>
    <row r="42" spans="1:108" s="193" customFormat="1" ht="34.5" customHeight="1">
      <c r="A42" s="257"/>
      <c r="C42" s="257" t="e">
        <f>IF(M42=#REF!,"*","")</f>
        <v>#REF!</v>
      </c>
      <c r="D42" s="194">
        <f t="shared" si="1"/>
      </c>
      <c r="E42" s="267">
        <f t="shared" si="2"/>
        <v>2012</v>
      </c>
      <c r="F42" s="267">
        <f t="shared" si="3"/>
        <v>1</v>
      </c>
      <c r="G42" s="195">
        <v>41073</v>
      </c>
      <c r="H42" s="196">
        <v>12280</v>
      </c>
      <c r="J42" s="197"/>
      <c r="K42" s="198">
        <v>2</v>
      </c>
      <c r="L42" s="178">
        <v>41084</v>
      </c>
      <c r="M42" s="199">
        <v>1034</v>
      </c>
      <c r="N42" s="199" t="s">
        <v>2467</v>
      </c>
      <c r="O42" s="199"/>
      <c r="P42" s="200" t="s">
        <v>1696</v>
      </c>
      <c r="Q42" s="201">
        <v>4800</v>
      </c>
      <c r="R42" s="202" t="s">
        <v>2701</v>
      </c>
      <c r="S42" s="201" t="s">
        <v>2712</v>
      </c>
      <c r="T42" s="203" t="s">
        <v>2521</v>
      </c>
      <c r="U42" s="203"/>
      <c r="V42" s="204" t="s">
        <v>357</v>
      </c>
      <c r="W42" s="201"/>
      <c r="X42" s="202"/>
      <c r="Y42" s="205" t="s">
        <v>1962</v>
      </c>
      <c r="Z42" s="206" t="s">
        <v>1962</v>
      </c>
      <c r="AA42" s="206" t="s">
        <v>1952</v>
      </c>
      <c r="AB42" s="206" t="s">
        <v>1958</v>
      </c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7" t="s">
        <v>1801</v>
      </c>
      <c r="CA42" s="208">
        <v>1</v>
      </c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>
        <v>4</v>
      </c>
      <c r="CO42" s="208"/>
      <c r="CP42" s="208"/>
      <c r="CQ42" s="209">
        <v>40</v>
      </c>
      <c r="CR42" s="210">
        <v>15</v>
      </c>
      <c r="CS42" s="210">
        <v>1</v>
      </c>
      <c r="CT42" s="210">
        <v>1</v>
      </c>
      <c r="CU42" s="210"/>
      <c r="CV42" s="210">
        <v>1</v>
      </c>
      <c r="CW42" s="211">
        <v>41084</v>
      </c>
      <c r="CX42" s="212" t="s">
        <v>1544</v>
      </c>
      <c r="CY42" s="290" t="str">
        <f>VLOOKUP(CX42,Vállalkozás!F$11:K$380,6,FALSE)</f>
        <v>Fakó János</v>
      </c>
      <c r="CZ42" s="214"/>
      <c r="DA42" s="209"/>
      <c r="DB42" s="209"/>
      <c r="DC42" s="214"/>
      <c r="DD42" s="215"/>
    </row>
    <row r="43" spans="1:108" s="193" customFormat="1" ht="34.5" customHeight="1">
      <c r="A43" s="257"/>
      <c r="C43" s="257" t="str">
        <f t="shared" si="0"/>
        <v>*</v>
      </c>
      <c r="D43" s="194">
        <f t="shared" si="1"/>
      </c>
      <c r="E43" s="267">
        <f t="shared" si="2"/>
        <v>2012</v>
      </c>
      <c r="F43" s="267">
        <f t="shared" si="3"/>
        <v>2</v>
      </c>
      <c r="G43" s="195">
        <v>41163</v>
      </c>
      <c r="H43" s="196">
        <v>13123</v>
      </c>
      <c r="J43" s="197"/>
      <c r="K43" s="198">
        <v>2</v>
      </c>
      <c r="L43" s="178">
        <v>41163</v>
      </c>
      <c r="M43" s="199">
        <v>1034</v>
      </c>
      <c r="N43" s="199" t="s">
        <v>2467</v>
      </c>
      <c r="O43" s="199"/>
      <c r="P43" s="200" t="s">
        <v>1696</v>
      </c>
      <c r="Q43" s="201">
        <v>4800</v>
      </c>
      <c r="R43" s="202" t="s">
        <v>2701</v>
      </c>
      <c r="S43" s="201" t="s">
        <v>2712</v>
      </c>
      <c r="T43" s="203" t="s">
        <v>2521</v>
      </c>
      <c r="U43" s="203"/>
      <c r="V43" s="204" t="s">
        <v>357</v>
      </c>
      <c r="W43" s="201"/>
      <c r="X43" s="202"/>
      <c r="Y43" s="205" t="s">
        <v>1962</v>
      </c>
      <c r="Z43" s="206" t="s">
        <v>1962</v>
      </c>
      <c r="AA43" s="206" t="s">
        <v>1952</v>
      </c>
      <c r="AB43" s="206" t="s">
        <v>1953</v>
      </c>
      <c r="AC43" s="206" t="s">
        <v>1958</v>
      </c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7" t="s">
        <v>1801</v>
      </c>
      <c r="CA43" s="208">
        <v>1</v>
      </c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>
        <v>4</v>
      </c>
      <c r="CO43" s="208"/>
      <c r="CP43" s="208"/>
      <c r="CQ43" s="209">
        <v>40</v>
      </c>
      <c r="CR43" s="210">
        <v>15</v>
      </c>
      <c r="CS43" s="210">
        <v>1</v>
      </c>
      <c r="CT43" s="210">
        <v>1</v>
      </c>
      <c r="CU43" s="210"/>
      <c r="CV43" s="210"/>
      <c r="CW43" s="211">
        <v>41162</v>
      </c>
      <c r="CX43" s="212" t="s">
        <v>1802</v>
      </c>
      <c r="CY43" s="290" t="str">
        <f>VLOOKUP(CX43,Vállalkozás!F$11:K$380,6,FALSE)</f>
        <v>Zaica Marin</v>
      </c>
      <c r="CZ43" s="214"/>
      <c r="DA43" s="209"/>
      <c r="DB43" s="209"/>
      <c r="DC43" s="214"/>
      <c r="DD43" s="215"/>
    </row>
    <row r="44" spans="1:108" s="193" customFormat="1" ht="34.5" customHeight="1">
      <c r="A44" s="257"/>
      <c r="C44" s="257">
        <f>IF(M44=M42,"*","")</f>
      </c>
      <c r="D44" s="194">
        <f t="shared" si="1"/>
      </c>
      <c r="E44" s="267">
        <f t="shared" si="2"/>
        <v>1999</v>
      </c>
      <c r="F44" s="267">
        <f t="shared" si="3"/>
        <v>1</v>
      </c>
      <c r="G44" s="195">
        <v>36228</v>
      </c>
      <c r="H44" s="196">
        <v>2580</v>
      </c>
      <c r="I44" s="193" t="s">
        <v>623</v>
      </c>
      <c r="J44" s="197">
        <v>118</v>
      </c>
      <c r="K44" s="198">
        <v>0</v>
      </c>
      <c r="L44" s="178">
        <v>36228</v>
      </c>
      <c r="M44" s="218">
        <v>1035</v>
      </c>
      <c r="N44" s="199" t="s">
        <v>2467</v>
      </c>
      <c r="O44" s="199"/>
      <c r="P44" s="200" t="s">
        <v>1198</v>
      </c>
      <c r="Q44" s="201">
        <v>4800</v>
      </c>
      <c r="R44" s="202" t="s">
        <v>2708</v>
      </c>
      <c r="S44" s="201" t="s">
        <v>2709</v>
      </c>
      <c r="T44" s="203" t="s">
        <v>868</v>
      </c>
      <c r="U44" s="203"/>
      <c r="V44" s="201"/>
      <c r="W44" s="201" t="s">
        <v>573</v>
      </c>
      <c r="X44" s="208">
        <v>3</v>
      </c>
      <c r="Y44" s="205" t="s">
        <v>1843</v>
      </c>
      <c r="Z44" s="206" t="s">
        <v>1843</v>
      </c>
      <c r="AA44" s="206" t="s">
        <v>941</v>
      </c>
      <c r="AB44" s="206" t="s">
        <v>576</v>
      </c>
      <c r="AC44" s="206" t="s">
        <v>1971</v>
      </c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7" t="s">
        <v>2183</v>
      </c>
      <c r="CA44" s="208"/>
      <c r="CB44" s="208"/>
      <c r="CC44" s="208">
        <v>3</v>
      </c>
      <c r="CD44" s="208"/>
      <c r="CE44" s="208"/>
      <c r="CF44" s="208"/>
      <c r="CG44" s="208"/>
      <c r="CH44" s="208"/>
      <c r="CI44" s="208"/>
      <c r="CJ44" s="208"/>
      <c r="CK44" s="208"/>
      <c r="CL44" s="208">
        <v>2</v>
      </c>
      <c r="CM44" s="208"/>
      <c r="CN44" s="208"/>
      <c r="CO44" s="208"/>
      <c r="CP44" s="208"/>
      <c r="CQ44" s="209"/>
      <c r="CR44" s="210"/>
      <c r="CS44" s="210"/>
      <c r="CT44" s="210"/>
      <c r="CU44" s="210"/>
      <c r="CV44" s="210"/>
      <c r="CW44" s="211"/>
      <c r="CX44" s="212" t="s">
        <v>1199</v>
      </c>
      <c r="CY44" s="290" t="str">
        <f>VLOOKUP(CX44,Vállalkozás!F$11:K$380,6,FALSE)</f>
        <v>Ballla Tamás Csaba</v>
      </c>
      <c r="CZ44" s="214"/>
      <c r="DA44" s="209"/>
      <c r="DB44" s="209"/>
      <c r="DC44" s="214" t="s">
        <v>180</v>
      </c>
      <c r="DD44" s="215">
        <v>461</v>
      </c>
    </row>
    <row r="45" spans="1:108" s="193" customFormat="1" ht="34.5" customHeight="1">
      <c r="A45" s="257"/>
      <c r="C45" s="257">
        <f>IF(M45=M44,"*","")</f>
      </c>
      <c r="D45" s="194">
        <f t="shared" si="1"/>
      </c>
      <c r="E45" s="267">
        <f t="shared" si="2"/>
        <v>1999</v>
      </c>
      <c r="F45" s="267">
        <f t="shared" si="3"/>
        <v>1</v>
      </c>
      <c r="G45" s="195">
        <v>36228</v>
      </c>
      <c r="H45" s="196">
        <v>2475</v>
      </c>
      <c r="I45" s="193" t="s">
        <v>623</v>
      </c>
      <c r="J45" s="197">
        <v>306</v>
      </c>
      <c r="K45" s="198">
        <v>0</v>
      </c>
      <c r="L45" s="216">
        <v>36228</v>
      </c>
      <c r="M45" s="199">
        <v>1036</v>
      </c>
      <c r="N45" s="199" t="s">
        <v>2467</v>
      </c>
      <c r="O45" s="199" t="s">
        <v>1627</v>
      </c>
      <c r="P45" s="217" t="s">
        <v>2369</v>
      </c>
      <c r="Q45" s="201">
        <v>4803</v>
      </c>
      <c r="R45" s="208" t="s">
        <v>818</v>
      </c>
      <c r="S45" s="201" t="s">
        <v>2712</v>
      </c>
      <c r="T45" s="201">
        <v>56</v>
      </c>
      <c r="U45" s="201"/>
      <c r="V45" s="214"/>
      <c r="W45" s="201"/>
      <c r="X45" s="202"/>
      <c r="Y45" s="205" t="s">
        <v>1962</v>
      </c>
      <c r="Z45" s="206" t="s">
        <v>1962</v>
      </c>
      <c r="AA45" s="206" t="s">
        <v>1963</v>
      </c>
      <c r="AB45" s="206" t="s">
        <v>1958</v>
      </c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7" t="s">
        <v>1978</v>
      </c>
      <c r="CA45" s="208">
        <v>1</v>
      </c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>
        <v>4</v>
      </c>
      <c r="CO45" s="208"/>
      <c r="CP45" s="208"/>
      <c r="CQ45" s="209"/>
      <c r="CR45" s="210"/>
      <c r="CS45" s="210">
        <v>1</v>
      </c>
      <c r="CT45" s="210">
        <v>1</v>
      </c>
      <c r="CU45" s="210"/>
      <c r="CV45" s="210">
        <v>1</v>
      </c>
      <c r="CW45" s="211"/>
      <c r="CX45" s="212" t="s">
        <v>2559</v>
      </c>
      <c r="CY45" s="290" t="str">
        <f>VLOOKUP(CX45,Vállalkozás!F$11:K$380,6,FALSE)</f>
        <v>Baráth Ker. KFT</v>
      </c>
      <c r="CZ45" s="214" t="s">
        <v>1762</v>
      </c>
      <c r="DA45" s="209"/>
      <c r="DB45" s="209"/>
      <c r="DC45" s="214" t="s">
        <v>1504</v>
      </c>
      <c r="DD45" s="215">
        <v>460</v>
      </c>
    </row>
    <row r="46" spans="1:108" s="193" customFormat="1" ht="34.5" customHeight="1">
      <c r="A46" s="257"/>
      <c r="C46" s="257">
        <f>IF(M46=M45,"*","")</f>
      </c>
      <c r="D46" s="194">
        <f t="shared" si="1"/>
      </c>
      <c r="E46" s="267">
        <f t="shared" si="2"/>
        <v>1999</v>
      </c>
      <c r="F46" s="267">
        <f t="shared" si="3"/>
        <v>1</v>
      </c>
      <c r="G46" s="195">
        <v>36249</v>
      </c>
      <c r="H46" s="196">
        <v>366</v>
      </c>
      <c r="I46" s="193" t="s">
        <v>1841</v>
      </c>
      <c r="J46" s="197">
        <v>397</v>
      </c>
      <c r="K46" s="198">
        <v>0</v>
      </c>
      <c r="L46" s="178">
        <v>36249</v>
      </c>
      <c r="M46" s="218">
        <v>1037</v>
      </c>
      <c r="N46" s="199" t="s">
        <v>2467</v>
      </c>
      <c r="O46" s="199"/>
      <c r="P46" s="200" t="s">
        <v>144</v>
      </c>
      <c r="Q46" s="201">
        <v>4800</v>
      </c>
      <c r="R46" s="202" t="s">
        <v>719</v>
      </c>
      <c r="S46" s="201" t="s">
        <v>2712</v>
      </c>
      <c r="T46" s="203" t="s">
        <v>1320</v>
      </c>
      <c r="U46" s="203"/>
      <c r="V46" s="204"/>
      <c r="W46" s="201"/>
      <c r="X46" s="202"/>
      <c r="Y46" s="205" t="s">
        <v>1953</v>
      </c>
      <c r="Z46" s="206" t="s">
        <v>1953</v>
      </c>
      <c r="AA46" s="206" t="s">
        <v>1963</v>
      </c>
      <c r="AB46" s="206" t="s">
        <v>1962</v>
      </c>
      <c r="AC46" s="206" t="s">
        <v>1952</v>
      </c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7" t="s">
        <v>1675</v>
      </c>
      <c r="CA46" s="208">
        <v>1</v>
      </c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>
        <v>4</v>
      </c>
      <c r="CO46" s="208"/>
      <c r="CP46" s="208"/>
      <c r="CQ46" s="209"/>
      <c r="CR46" s="210"/>
      <c r="CS46" s="210"/>
      <c r="CT46" s="210">
        <v>1</v>
      </c>
      <c r="CU46" s="210"/>
      <c r="CV46" s="210"/>
      <c r="CW46" s="211"/>
      <c r="CX46" s="212" t="s">
        <v>2644</v>
      </c>
      <c r="CY46" s="290" t="str">
        <f>VLOOKUP(CX46,Vállalkozás!F$11:K$380,6,FALSE)</f>
        <v>Lónyay Menyhért Szakközép- és Szakképző Iskola</v>
      </c>
      <c r="CZ46" s="214" t="s">
        <v>2162</v>
      </c>
      <c r="DA46" s="209"/>
      <c r="DB46" s="209"/>
      <c r="DC46" s="214" t="s">
        <v>181</v>
      </c>
      <c r="DD46" s="215">
        <v>469</v>
      </c>
    </row>
    <row r="47" spans="1:108" s="193" customFormat="1" ht="34.5" customHeight="1">
      <c r="A47" s="257"/>
      <c r="C47" s="257">
        <f>IF(M47=M46,"*","")</f>
      </c>
      <c r="D47" s="194">
        <f t="shared" si="1"/>
      </c>
      <c r="E47" s="267">
        <f t="shared" si="2"/>
        <v>1999</v>
      </c>
      <c r="F47" s="267">
        <f t="shared" si="3"/>
        <v>1</v>
      </c>
      <c r="G47" s="195">
        <v>36262</v>
      </c>
      <c r="H47" s="196">
        <v>3556</v>
      </c>
      <c r="I47" s="193" t="s">
        <v>1843</v>
      </c>
      <c r="J47" s="197">
        <v>401</v>
      </c>
      <c r="K47" s="198">
        <v>0</v>
      </c>
      <c r="L47" s="233">
        <v>36262</v>
      </c>
      <c r="M47" s="199">
        <v>1038</v>
      </c>
      <c r="N47" s="199" t="s">
        <v>2467</v>
      </c>
      <c r="O47" s="199"/>
      <c r="P47" s="217" t="s">
        <v>146</v>
      </c>
      <c r="Q47" s="201">
        <v>4804</v>
      </c>
      <c r="R47" s="208" t="s">
        <v>826</v>
      </c>
      <c r="S47" s="201" t="s">
        <v>2712</v>
      </c>
      <c r="T47" s="201">
        <v>50</v>
      </c>
      <c r="U47" s="201"/>
      <c r="V47" s="214"/>
      <c r="W47" s="201"/>
      <c r="X47" s="202"/>
      <c r="Y47" s="205" t="s">
        <v>772</v>
      </c>
      <c r="Z47" s="206" t="s">
        <v>772</v>
      </c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7" t="s">
        <v>1763</v>
      </c>
      <c r="CA47" s="208">
        <v>1</v>
      </c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>
        <v>2</v>
      </c>
      <c r="CM47" s="208"/>
      <c r="CN47" s="208"/>
      <c r="CO47" s="208"/>
      <c r="CP47" s="208"/>
      <c r="CQ47" s="209"/>
      <c r="CR47" s="210"/>
      <c r="CS47" s="210"/>
      <c r="CT47" s="210"/>
      <c r="CU47" s="210"/>
      <c r="CV47" s="210"/>
      <c r="CW47" s="211"/>
      <c r="CX47" s="212" t="s">
        <v>147</v>
      </c>
      <c r="CY47" s="290" t="str">
        <f>VLOOKUP(CX47,Vállalkozás!F$11:K$380,6,FALSE)</f>
        <v>Bodó Imre</v>
      </c>
      <c r="CZ47" s="214"/>
      <c r="DA47" s="209"/>
      <c r="DB47" s="209"/>
      <c r="DC47" s="214" t="s">
        <v>182</v>
      </c>
      <c r="DD47" s="215">
        <v>503</v>
      </c>
    </row>
    <row r="48" spans="1:108" s="193" customFormat="1" ht="34.5" customHeight="1">
      <c r="A48" s="257"/>
      <c r="C48" s="257" t="e">
        <f>IF(M48=#REF!,"*","")</f>
        <v>#REF!</v>
      </c>
      <c r="D48" s="194">
        <f t="shared" si="1"/>
      </c>
      <c r="E48" s="267">
        <f t="shared" si="2"/>
        <v>1999</v>
      </c>
      <c r="F48" s="267">
        <f t="shared" si="3"/>
        <v>1</v>
      </c>
      <c r="G48" s="195">
        <v>36311</v>
      </c>
      <c r="H48" s="196">
        <v>4199</v>
      </c>
      <c r="I48" s="193" t="s">
        <v>1841</v>
      </c>
      <c r="J48" s="197">
        <v>420</v>
      </c>
      <c r="K48" s="198">
        <v>0</v>
      </c>
      <c r="L48" s="178">
        <v>36311</v>
      </c>
      <c r="M48" s="199">
        <v>1040</v>
      </c>
      <c r="N48" s="199" t="s">
        <v>2467</v>
      </c>
      <c r="O48" s="199" t="s">
        <v>1627</v>
      </c>
      <c r="P48" s="200" t="s">
        <v>291</v>
      </c>
      <c r="Q48" s="201">
        <v>4800</v>
      </c>
      <c r="R48" s="202" t="s">
        <v>2708</v>
      </c>
      <c r="S48" s="201" t="s">
        <v>2709</v>
      </c>
      <c r="T48" s="203" t="s">
        <v>1320</v>
      </c>
      <c r="U48" s="203"/>
      <c r="V48" s="204"/>
      <c r="W48" s="201"/>
      <c r="X48" s="202"/>
      <c r="Y48" s="205" t="s">
        <v>1952</v>
      </c>
      <c r="Z48" s="206" t="s">
        <v>1952</v>
      </c>
      <c r="AA48" s="206" t="s">
        <v>1958</v>
      </c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7" t="s">
        <v>1672</v>
      </c>
      <c r="CA48" s="208">
        <v>1</v>
      </c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>
        <v>2</v>
      </c>
      <c r="CM48" s="208"/>
      <c r="CN48" s="208"/>
      <c r="CO48" s="208"/>
      <c r="CP48" s="208"/>
      <c r="CQ48" s="209"/>
      <c r="CR48" s="210"/>
      <c r="CS48" s="210"/>
      <c r="CT48" s="210">
        <v>1</v>
      </c>
      <c r="CU48" s="210"/>
      <c r="CV48" s="210">
        <v>1</v>
      </c>
      <c r="CW48" s="211"/>
      <c r="CX48" s="212" t="s">
        <v>628</v>
      </c>
      <c r="CY48" s="290" t="str">
        <f>VLOOKUP(CX48,Vállalkozás!F$11:K$380,6,FALSE)</f>
        <v>Kótay és Társa KFT</v>
      </c>
      <c r="CZ48" s="214" t="s">
        <v>2162</v>
      </c>
      <c r="DA48" s="209"/>
      <c r="DB48" s="209"/>
      <c r="DC48" s="214" t="s">
        <v>183</v>
      </c>
      <c r="DD48" s="215">
        <v>489</v>
      </c>
    </row>
    <row r="49" spans="1:108" s="193" customFormat="1" ht="34.5" customHeight="1">
      <c r="A49" s="257"/>
      <c r="C49" s="257">
        <f aca="true" t="shared" si="4" ref="C49:C62">IF(M49=M48,"*","")</f>
      </c>
      <c r="D49" s="194">
        <f t="shared" si="1"/>
      </c>
      <c r="E49" s="267">
        <f t="shared" si="2"/>
        <v>1999</v>
      </c>
      <c r="F49" s="267">
        <f t="shared" si="3"/>
        <v>2</v>
      </c>
      <c r="G49" s="195">
        <v>36349</v>
      </c>
      <c r="H49" s="196">
        <v>6146</v>
      </c>
      <c r="I49" s="193" t="s">
        <v>623</v>
      </c>
      <c r="J49" s="197">
        <v>431</v>
      </c>
      <c r="K49" s="198">
        <v>0</v>
      </c>
      <c r="L49" s="178">
        <v>36349</v>
      </c>
      <c r="M49" s="218">
        <v>1041</v>
      </c>
      <c r="N49" s="199" t="s">
        <v>2467</v>
      </c>
      <c r="O49" s="199"/>
      <c r="P49" s="200" t="s">
        <v>296</v>
      </c>
      <c r="Q49" s="201">
        <v>4800</v>
      </c>
      <c r="R49" s="202" t="s">
        <v>2708</v>
      </c>
      <c r="S49" s="201" t="s">
        <v>2709</v>
      </c>
      <c r="T49" s="203" t="s">
        <v>2521</v>
      </c>
      <c r="U49" s="203"/>
      <c r="V49" s="202"/>
      <c r="W49" s="201" t="s">
        <v>143</v>
      </c>
      <c r="X49" s="202">
        <v>1</v>
      </c>
      <c r="Y49" s="205" t="s">
        <v>1081</v>
      </c>
      <c r="Z49" s="206" t="s">
        <v>1081</v>
      </c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7" t="s">
        <v>2368</v>
      </c>
      <c r="CA49" s="208"/>
      <c r="CB49" s="208"/>
      <c r="CC49" s="208">
        <v>3</v>
      </c>
      <c r="CD49" s="208"/>
      <c r="CE49" s="208"/>
      <c r="CF49" s="208"/>
      <c r="CG49" s="208"/>
      <c r="CH49" s="208"/>
      <c r="CI49" s="208"/>
      <c r="CJ49" s="208"/>
      <c r="CK49" s="208"/>
      <c r="CL49" s="208">
        <v>2</v>
      </c>
      <c r="CM49" s="208"/>
      <c r="CN49" s="208"/>
      <c r="CO49" s="208"/>
      <c r="CP49" s="208"/>
      <c r="CQ49" s="209"/>
      <c r="CR49" s="210"/>
      <c r="CS49" s="210"/>
      <c r="CT49" s="210"/>
      <c r="CU49" s="210"/>
      <c r="CV49" s="210"/>
      <c r="CW49" s="211"/>
      <c r="CX49" s="212" t="s">
        <v>2557</v>
      </c>
      <c r="CY49" s="290" t="str">
        <f>VLOOKUP(CX49,Vállalkozás!F$11:K$380,6,FALSE)</f>
        <v>Lüszi BT</v>
      </c>
      <c r="CZ49" s="214"/>
      <c r="DA49" s="209"/>
      <c r="DB49" s="209"/>
      <c r="DC49" s="214" t="s">
        <v>184</v>
      </c>
      <c r="DD49" s="215">
        <v>513</v>
      </c>
    </row>
    <row r="50" spans="1:108" s="193" customFormat="1" ht="34.5" customHeight="1">
      <c r="A50" s="257"/>
      <c r="C50" s="257">
        <f t="shared" si="4"/>
      </c>
      <c r="D50" s="194">
        <f t="shared" si="1"/>
      </c>
      <c r="E50" s="267">
        <f t="shared" si="2"/>
        <v>1999</v>
      </c>
      <c r="F50" s="267">
        <f t="shared" si="3"/>
        <v>2</v>
      </c>
      <c r="G50" s="195">
        <v>36375</v>
      </c>
      <c r="H50" s="196">
        <v>6676</v>
      </c>
      <c r="I50" s="193" t="s">
        <v>623</v>
      </c>
      <c r="J50" s="197">
        <v>433</v>
      </c>
      <c r="K50" s="198">
        <v>0</v>
      </c>
      <c r="L50" s="178">
        <v>36375</v>
      </c>
      <c r="M50" s="199">
        <v>1042</v>
      </c>
      <c r="N50" s="199" t="s">
        <v>2467</v>
      </c>
      <c r="O50" s="199"/>
      <c r="P50" s="200" t="s">
        <v>414</v>
      </c>
      <c r="Q50" s="201">
        <v>4800</v>
      </c>
      <c r="R50" s="202" t="s">
        <v>2707</v>
      </c>
      <c r="S50" s="201" t="s">
        <v>2712</v>
      </c>
      <c r="T50" s="203" t="s">
        <v>2527</v>
      </c>
      <c r="U50" s="203"/>
      <c r="V50" s="204"/>
      <c r="W50" s="201"/>
      <c r="X50" s="202"/>
      <c r="Y50" s="205" t="s">
        <v>1956</v>
      </c>
      <c r="Z50" s="206" t="s">
        <v>1956</v>
      </c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7" t="s">
        <v>1764</v>
      </c>
      <c r="CA50" s="208">
        <v>1</v>
      </c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>
        <v>2</v>
      </c>
      <c r="CM50" s="208"/>
      <c r="CN50" s="208"/>
      <c r="CO50" s="208"/>
      <c r="CP50" s="208"/>
      <c r="CQ50" s="209"/>
      <c r="CR50" s="210"/>
      <c r="CS50" s="210"/>
      <c r="CT50" s="210"/>
      <c r="CU50" s="210"/>
      <c r="CV50" s="210"/>
      <c r="CW50" s="211"/>
      <c r="CX50" s="212" t="s">
        <v>415</v>
      </c>
      <c r="CY50" s="290" t="str">
        <f>VLOOKUP(CX50,Vállalkozás!F$11:K$380,6,FALSE)</f>
        <v>Diák Szílvia</v>
      </c>
      <c r="CZ50" s="214"/>
      <c r="DA50" s="209"/>
      <c r="DB50" s="209"/>
      <c r="DC50" s="214" t="s">
        <v>185</v>
      </c>
      <c r="DD50" s="215">
        <v>515</v>
      </c>
    </row>
    <row r="51" spans="1:108" s="193" customFormat="1" ht="34.5" customHeight="1">
      <c r="A51" s="257"/>
      <c r="C51" s="257">
        <f t="shared" si="4"/>
      </c>
      <c r="D51" s="194">
        <f t="shared" si="1"/>
      </c>
      <c r="E51" s="267">
        <f t="shared" si="2"/>
        <v>1999</v>
      </c>
      <c r="F51" s="267">
        <f t="shared" si="3"/>
        <v>2</v>
      </c>
      <c r="G51" s="195">
        <v>36446</v>
      </c>
      <c r="H51" s="196">
        <v>5292</v>
      </c>
      <c r="I51" s="193" t="s">
        <v>1841</v>
      </c>
      <c r="J51" s="197">
        <v>449</v>
      </c>
      <c r="K51" s="198">
        <v>0</v>
      </c>
      <c r="L51" s="178">
        <v>36458</v>
      </c>
      <c r="M51" s="218">
        <v>1043</v>
      </c>
      <c r="N51" s="199" t="s">
        <v>2467</v>
      </c>
      <c r="O51" s="199"/>
      <c r="P51" s="200" t="s">
        <v>2144</v>
      </c>
      <c r="Q51" s="201">
        <v>4800</v>
      </c>
      <c r="R51" s="202" t="s">
        <v>714</v>
      </c>
      <c r="S51" s="201" t="s">
        <v>2712</v>
      </c>
      <c r="T51" s="203">
        <v>3</v>
      </c>
      <c r="U51" s="203"/>
      <c r="V51" s="204"/>
      <c r="W51" s="201"/>
      <c r="X51" s="202"/>
      <c r="Y51" s="234" t="s">
        <v>2506</v>
      </c>
      <c r="Z51" s="235" t="s">
        <v>2506</v>
      </c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235"/>
      <c r="BZ51" s="236" t="s">
        <v>1793</v>
      </c>
      <c r="CA51" s="208">
        <v>1</v>
      </c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>
        <v>2</v>
      </c>
      <c r="CM51" s="208"/>
      <c r="CN51" s="208"/>
      <c r="CO51" s="208"/>
      <c r="CP51" s="208"/>
      <c r="CQ51" s="209"/>
      <c r="CR51" s="210"/>
      <c r="CS51" s="210"/>
      <c r="CT51" s="210"/>
      <c r="CU51" s="210"/>
      <c r="CV51" s="210"/>
      <c r="CW51" s="211"/>
      <c r="CX51" s="212">
        <v>51722090</v>
      </c>
      <c r="CY51" s="290" t="str">
        <f>VLOOKUP(CX51,Vállalkozás!F$11:K$380,6,FALSE)</f>
        <v>Czető Pálné</v>
      </c>
      <c r="CZ51" s="237"/>
      <c r="DA51" s="209"/>
      <c r="DB51" s="209"/>
      <c r="DC51" s="237" t="s">
        <v>186</v>
      </c>
      <c r="DD51" s="215">
        <v>531</v>
      </c>
    </row>
    <row r="52" spans="1:108" s="193" customFormat="1" ht="34.5" customHeight="1">
      <c r="A52" s="257"/>
      <c r="C52" s="257">
        <f t="shared" si="4"/>
      </c>
      <c r="D52" s="194">
        <f t="shared" si="1"/>
      </c>
      <c r="E52" s="267">
        <f t="shared" si="2"/>
        <v>1999</v>
      </c>
      <c r="F52" s="267">
        <f t="shared" si="3"/>
        <v>2</v>
      </c>
      <c r="G52" s="195">
        <v>36498</v>
      </c>
      <c r="H52" s="196">
        <v>8138</v>
      </c>
      <c r="I52" s="193" t="s">
        <v>623</v>
      </c>
      <c r="J52" s="197">
        <v>452</v>
      </c>
      <c r="K52" s="198">
        <v>0</v>
      </c>
      <c r="L52" s="178">
        <v>36498</v>
      </c>
      <c r="M52" s="199">
        <v>1044</v>
      </c>
      <c r="N52" s="199" t="s">
        <v>2467</v>
      </c>
      <c r="O52" s="199" t="s">
        <v>1627</v>
      </c>
      <c r="P52" s="200" t="s">
        <v>149</v>
      </c>
      <c r="Q52" s="201">
        <v>4800</v>
      </c>
      <c r="R52" s="222" t="s">
        <v>715</v>
      </c>
      <c r="S52" s="201" t="s">
        <v>2712</v>
      </c>
      <c r="T52" s="203" t="s">
        <v>2495</v>
      </c>
      <c r="U52" s="203"/>
      <c r="V52" s="204"/>
      <c r="W52" s="201"/>
      <c r="X52" s="202"/>
      <c r="Y52" s="205" t="s">
        <v>1328</v>
      </c>
      <c r="Z52" s="206" t="s">
        <v>1328</v>
      </c>
      <c r="AA52" s="206" t="s">
        <v>1237</v>
      </c>
      <c r="AB52" s="206" t="s">
        <v>2535</v>
      </c>
      <c r="AC52" s="206" t="s">
        <v>2526</v>
      </c>
      <c r="AD52" s="206" t="s">
        <v>766</v>
      </c>
      <c r="AE52" s="206" t="s">
        <v>1966</v>
      </c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7" t="s">
        <v>1056</v>
      </c>
      <c r="CA52" s="208">
        <v>1</v>
      </c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>
        <v>2</v>
      </c>
      <c r="CM52" s="208"/>
      <c r="CN52" s="208"/>
      <c r="CO52" s="208"/>
      <c r="CP52" s="208"/>
      <c r="CQ52" s="209"/>
      <c r="CR52" s="210"/>
      <c r="CS52" s="210"/>
      <c r="CT52" s="210">
        <v>1</v>
      </c>
      <c r="CU52" s="210"/>
      <c r="CV52" s="210">
        <v>1</v>
      </c>
      <c r="CW52" s="211"/>
      <c r="CX52" s="212" t="s">
        <v>150</v>
      </c>
      <c r="CY52" s="290" t="str">
        <f>VLOOKUP(CX52,Vállalkozás!F$11:K$380,6,FALSE)</f>
        <v>Rádi Autóalkatrész KFT</v>
      </c>
      <c r="CZ52" s="214" t="s">
        <v>2163</v>
      </c>
      <c r="DA52" s="209"/>
      <c r="DB52" s="209"/>
      <c r="DC52" s="214" t="s">
        <v>187</v>
      </c>
      <c r="DD52" s="215">
        <v>534</v>
      </c>
    </row>
    <row r="53" spans="1:108" s="193" customFormat="1" ht="34.5" customHeight="1">
      <c r="A53" s="257"/>
      <c r="C53" s="257" t="e">
        <f>IF(M53=#REF!,"*","")</f>
        <v>#REF!</v>
      </c>
      <c r="D53" s="194">
        <f t="shared" si="1"/>
      </c>
      <c r="E53" s="267">
        <f t="shared" si="2"/>
        <v>2010</v>
      </c>
      <c r="F53" s="267">
        <f t="shared" si="3"/>
        <v>2</v>
      </c>
      <c r="G53" s="195">
        <v>40480</v>
      </c>
      <c r="H53" s="196">
        <v>13439</v>
      </c>
      <c r="I53" s="193" t="s">
        <v>623</v>
      </c>
      <c r="J53" s="197">
        <v>137</v>
      </c>
      <c r="K53" s="198">
        <v>2</v>
      </c>
      <c r="L53" s="178">
        <v>40491</v>
      </c>
      <c r="M53" s="218">
        <v>1045</v>
      </c>
      <c r="N53" s="199" t="s">
        <v>2467</v>
      </c>
      <c r="O53" s="199" t="s">
        <v>1627</v>
      </c>
      <c r="P53" s="200" t="s">
        <v>2286</v>
      </c>
      <c r="Q53" s="201">
        <v>4800</v>
      </c>
      <c r="R53" s="202" t="s">
        <v>2708</v>
      </c>
      <c r="S53" s="201" t="s">
        <v>2709</v>
      </c>
      <c r="T53" s="203" t="s">
        <v>766</v>
      </c>
      <c r="U53" s="203"/>
      <c r="V53" s="204"/>
      <c r="W53" s="201"/>
      <c r="X53" s="202"/>
      <c r="Y53" s="205" t="s">
        <v>2774</v>
      </c>
      <c r="Z53" s="206" t="s">
        <v>1951</v>
      </c>
      <c r="AA53" s="206" t="s">
        <v>1952</v>
      </c>
      <c r="AB53" s="206" t="s">
        <v>1953</v>
      </c>
      <c r="AC53" s="206" t="s">
        <v>1954</v>
      </c>
      <c r="AD53" s="206" t="s">
        <v>1955</v>
      </c>
      <c r="AE53" s="206" t="s">
        <v>1956</v>
      </c>
      <c r="AF53" s="206" t="s">
        <v>1957</v>
      </c>
      <c r="AG53" s="206" t="s">
        <v>1958</v>
      </c>
      <c r="AH53" s="206" t="s">
        <v>1959</v>
      </c>
      <c r="AI53" s="206" t="s">
        <v>1960</v>
      </c>
      <c r="AJ53" s="206"/>
      <c r="AK53" s="206" t="s">
        <v>1843</v>
      </c>
      <c r="AL53" s="206" t="s">
        <v>1081</v>
      </c>
      <c r="AM53" s="206" t="s">
        <v>1237</v>
      </c>
      <c r="AN53" s="206" t="s">
        <v>2499</v>
      </c>
      <c r="AO53" s="206" t="s">
        <v>2537</v>
      </c>
      <c r="AP53" s="206" t="s">
        <v>2524</v>
      </c>
      <c r="AQ53" s="206" t="s">
        <v>2526</v>
      </c>
      <c r="AR53" s="206" t="s">
        <v>2528</v>
      </c>
      <c r="AS53" s="206" t="s">
        <v>2150</v>
      </c>
      <c r="AT53" s="206" t="s">
        <v>772</v>
      </c>
      <c r="AU53" s="206" t="s">
        <v>2504</v>
      </c>
      <c r="AV53" s="206" t="s">
        <v>1064</v>
      </c>
      <c r="AW53" s="206" t="s">
        <v>1065</v>
      </c>
      <c r="AX53" s="210">
        <v>40</v>
      </c>
      <c r="AY53" s="206" t="s">
        <v>2529</v>
      </c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7" t="s">
        <v>2287</v>
      </c>
      <c r="CA53" s="208">
        <v>1</v>
      </c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>
        <v>2</v>
      </c>
      <c r="CM53" s="208"/>
      <c r="CN53" s="208"/>
      <c r="CO53" s="208"/>
      <c r="CP53" s="208"/>
      <c r="CQ53" s="209">
        <v>660</v>
      </c>
      <c r="CR53" s="210"/>
      <c r="CS53" s="210"/>
      <c r="CT53" s="210">
        <v>1</v>
      </c>
      <c r="CU53" s="210"/>
      <c r="CV53" s="210">
        <v>1</v>
      </c>
      <c r="CW53" s="211"/>
      <c r="CX53" s="212" t="s">
        <v>2288</v>
      </c>
      <c r="CY53" s="290" t="str">
        <f>VLOOKUP(CX53,Vállalkozás!F$11:K$380,6,FALSE)</f>
        <v>Bittner KFT</v>
      </c>
      <c r="CZ53" s="214" t="s">
        <v>2162</v>
      </c>
      <c r="DA53" s="209"/>
      <c r="DB53" s="209"/>
      <c r="DC53" s="214" t="s">
        <v>195</v>
      </c>
      <c r="DD53" s="215">
        <v>550</v>
      </c>
    </row>
    <row r="54" spans="1:108" s="193" customFormat="1" ht="34.5" customHeight="1">
      <c r="A54" s="257"/>
      <c r="C54" s="257">
        <f t="shared" si="4"/>
      </c>
      <c r="D54" s="194">
        <f t="shared" si="1"/>
      </c>
      <c r="E54" s="267">
        <f t="shared" si="2"/>
        <v>2000</v>
      </c>
      <c r="F54" s="267">
        <f t="shared" si="3"/>
        <v>1</v>
      </c>
      <c r="G54" s="195">
        <v>36584</v>
      </c>
      <c r="H54" s="196">
        <v>1514</v>
      </c>
      <c r="I54" s="193" t="s">
        <v>623</v>
      </c>
      <c r="J54" s="197">
        <v>169</v>
      </c>
      <c r="K54" s="198">
        <v>0</v>
      </c>
      <c r="L54" s="216">
        <v>36584</v>
      </c>
      <c r="M54" s="199">
        <v>1046</v>
      </c>
      <c r="N54" s="199" t="s">
        <v>2467</v>
      </c>
      <c r="O54" s="199" t="s">
        <v>1627</v>
      </c>
      <c r="P54" s="217" t="s">
        <v>1108</v>
      </c>
      <c r="Q54" s="201">
        <v>4803</v>
      </c>
      <c r="R54" s="202" t="s">
        <v>819</v>
      </c>
      <c r="S54" s="201" t="s">
        <v>2712</v>
      </c>
      <c r="T54" s="201">
        <v>8</v>
      </c>
      <c r="U54" s="201"/>
      <c r="V54" s="214"/>
      <c r="W54" s="201"/>
      <c r="X54" s="202"/>
      <c r="Y54" s="205" t="s">
        <v>2774</v>
      </c>
      <c r="Z54" s="206" t="s">
        <v>1951</v>
      </c>
      <c r="AA54" s="206" t="s">
        <v>1952</v>
      </c>
      <c r="AB54" s="206" t="s">
        <v>1953</v>
      </c>
      <c r="AC54" s="206" t="s">
        <v>1954</v>
      </c>
      <c r="AD54" s="206" t="s">
        <v>1955</v>
      </c>
      <c r="AE54" s="206" t="s">
        <v>1956</v>
      </c>
      <c r="AF54" s="206" t="s">
        <v>1957</v>
      </c>
      <c r="AG54" s="206" t="s">
        <v>1958</v>
      </c>
      <c r="AH54" s="206" t="s">
        <v>1959</v>
      </c>
      <c r="AI54" s="206" t="s">
        <v>1960</v>
      </c>
      <c r="AJ54" s="206"/>
      <c r="AK54" s="206" t="s">
        <v>2499</v>
      </c>
      <c r="AL54" s="206" t="s">
        <v>2537</v>
      </c>
      <c r="AM54" s="206" t="s">
        <v>2524</v>
      </c>
      <c r="AN54" s="206" t="s">
        <v>2150</v>
      </c>
      <c r="AO54" s="206" t="s">
        <v>2526</v>
      </c>
      <c r="AP54" s="206" t="s">
        <v>2528</v>
      </c>
      <c r="AQ54" s="206" t="s">
        <v>771</v>
      </c>
      <c r="AR54" s="206" t="s">
        <v>772</v>
      </c>
      <c r="AS54" s="206" t="s">
        <v>2504</v>
      </c>
      <c r="AT54" s="206" t="s">
        <v>2529</v>
      </c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7" t="s">
        <v>1072</v>
      </c>
      <c r="CA54" s="208">
        <v>1</v>
      </c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>
        <v>2</v>
      </c>
      <c r="CM54" s="208"/>
      <c r="CN54" s="208"/>
      <c r="CO54" s="208"/>
      <c r="CP54" s="208"/>
      <c r="CQ54" s="209"/>
      <c r="CR54" s="210"/>
      <c r="CS54" s="210"/>
      <c r="CT54" s="210">
        <v>1</v>
      </c>
      <c r="CU54" s="210"/>
      <c r="CV54" s="210">
        <v>1</v>
      </c>
      <c r="CW54" s="211"/>
      <c r="CX54" s="212" t="s">
        <v>1109</v>
      </c>
      <c r="CY54" s="290" t="str">
        <f>VLOOKUP(CX54,Vállalkozás!F$11:K$380,6,FALSE)</f>
        <v>Vezse István</v>
      </c>
      <c r="CZ54" s="214" t="s">
        <v>2162</v>
      </c>
      <c r="DA54" s="209"/>
      <c r="DB54" s="209"/>
      <c r="DC54" s="214" t="s">
        <v>196</v>
      </c>
      <c r="DD54" s="215">
        <v>296</v>
      </c>
    </row>
    <row r="55" spans="1:108" s="193" customFormat="1" ht="34.5" customHeight="1">
      <c r="A55" s="257"/>
      <c r="C55" s="257" t="e">
        <f>IF(M55=#REF!,"*","")</f>
        <v>#REF!</v>
      </c>
      <c r="D55" s="194">
        <f t="shared" si="1"/>
      </c>
      <c r="E55" s="267">
        <f t="shared" si="2"/>
        <v>2012</v>
      </c>
      <c r="F55" s="267">
        <f t="shared" si="3"/>
        <v>1</v>
      </c>
      <c r="G55" s="195">
        <v>41019</v>
      </c>
      <c r="H55" s="196">
        <v>11741</v>
      </c>
      <c r="J55" s="197"/>
      <c r="K55" s="198">
        <v>2</v>
      </c>
      <c r="L55" s="216">
        <v>41022</v>
      </c>
      <c r="M55" s="218">
        <v>1047</v>
      </c>
      <c r="N55" s="199" t="s">
        <v>2467</v>
      </c>
      <c r="O55" s="199"/>
      <c r="P55" s="217" t="s">
        <v>984</v>
      </c>
      <c r="Q55" s="201">
        <v>4800</v>
      </c>
      <c r="R55" s="202" t="s">
        <v>2708</v>
      </c>
      <c r="S55" s="201" t="s">
        <v>2709</v>
      </c>
      <c r="T55" s="203" t="s">
        <v>1320</v>
      </c>
      <c r="U55" s="203"/>
      <c r="V55" s="204" t="s">
        <v>1870</v>
      </c>
      <c r="W55" s="201"/>
      <c r="X55" s="202"/>
      <c r="Y55" s="205" t="s">
        <v>1963</v>
      </c>
      <c r="Z55" s="206" t="s">
        <v>1963</v>
      </c>
      <c r="AA55" s="206" t="s">
        <v>1962</v>
      </c>
      <c r="AB55" s="206" t="s">
        <v>1952</v>
      </c>
      <c r="AC55" s="206" t="s">
        <v>1953</v>
      </c>
      <c r="AD55" s="206" t="s">
        <v>1958</v>
      </c>
      <c r="AE55" s="206" t="s">
        <v>1960</v>
      </c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7" t="s">
        <v>1644</v>
      </c>
      <c r="CA55" s="208">
        <v>1</v>
      </c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>
        <v>4</v>
      </c>
      <c r="CO55" s="208"/>
      <c r="CP55" s="208"/>
      <c r="CQ55" s="209">
        <v>16</v>
      </c>
      <c r="CR55" s="210">
        <v>128</v>
      </c>
      <c r="CS55" s="210">
        <v>1</v>
      </c>
      <c r="CT55" s="210">
        <v>1</v>
      </c>
      <c r="CU55" s="210"/>
      <c r="CV55" s="210"/>
      <c r="CW55" s="211"/>
      <c r="CX55" s="212" t="s">
        <v>1645</v>
      </c>
      <c r="CY55" s="290" t="str">
        <f>VLOOKUP(CX55,Vállalkozás!F$11:K$380,6,FALSE)</f>
        <v>Bartháné Dalanics Katalin</v>
      </c>
      <c r="CZ55" s="214"/>
      <c r="DA55" s="209"/>
      <c r="DB55" s="209"/>
      <c r="DC55" s="214"/>
      <c r="DD55" s="215"/>
    </row>
    <row r="56" spans="1:108" s="193" customFormat="1" ht="34.5" customHeight="1">
      <c r="A56" s="257"/>
      <c r="C56" s="257">
        <f t="shared" si="4"/>
      </c>
      <c r="D56" s="194">
        <f t="shared" si="1"/>
      </c>
      <c r="E56" s="267">
        <f t="shared" si="2"/>
        <v>2000</v>
      </c>
      <c r="F56" s="267">
        <f t="shared" si="3"/>
        <v>1</v>
      </c>
      <c r="G56" s="195">
        <v>36678</v>
      </c>
      <c r="H56" s="196">
        <v>4578</v>
      </c>
      <c r="I56" s="193" t="s">
        <v>623</v>
      </c>
      <c r="J56" s="197">
        <v>307</v>
      </c>
      <c r="K56" s="198">
        <v>0</v>
      </c>
      <c r="L56" s="216">
        <v>36678</v>
      </c>
      <c r="M56" s="199">
        <v>1048</v>
      </c>
      <c r="N56" s="199" t="s">
        <v>2467</v>
      </c>
      <c r="O56" s="199" t="s">
        <v>1627</v>
      </c>
      <c r="P56" s="217" t="s">
        <v>2811</v>
      </c>
      <c r="Q56" s="201">
        <v>4800</v>
      </c>
      <c r="R56" s="202" t="s">
        <v>719</v>
      </c>
      <c r="S56" s="201" t="s">
        <v>2712</v>
      </c>
      <c r="T56" s="203" t="s">
        <v>2517</v>
      </c>
      <c r="U56" s="203"/>
      <c r="V56" s="204"/>
      <c r="W56" s="201"/>
      <c r="X56" s="202"/>
      <c r="Y56" s="205" t="s">
        <v>2774</v>
      </c>
      <c r="Z56" s="206" t="s">
        <v>1952</v>
      </c>
      <c r="AA56" s="206" t="s">
        <v>1958</v>
      </c>
      <c r="AB56" s="206" t="s">
        <v>1951</v>
      </c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7" t="s">
        <v>1058</v>
      </c>
      <c r="CA56" s="208">
        <v>1</v>
      </c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>
        <v>2</v>
      </c>
      <c r="CM56" s="208"/>
      <c r="CN56" s="208"/>
      <c r="CO56" s="208"/>
      <c r="CP56" s="208"/>
      <c r="CQ56" s="209"/>
      <c r="CR56" s="210"/>
      <c r="CS56" s="210"/>
      <c r="CT56" s="210">
        <v>1</v>
      </c>
      <c r="CU56" s="210"/>
      <c r="CV56" s="210">
        <v>1</v>
      </c>
      <c r="CW56" s="211"/>
      <c r="CX56" s="212" t="s">
        <v>1232</v>
      </c>
      <c r="CY56" s="290" t="str">
        <f>VLOOKUP(CX56,Vállalkozás!F$11:K$380,6,FALSE)</f>
        <v>Szal-tó Ker. KFT</v>
      </c>
      <c r="CZ56" s="214" t="s">
        <v>2162</v>
      </c>
      <c r="DA56" s="209"/>
      <c r="DB56" s="209"/>
      <c r="DC56" s="214" t="s">
        <v>197</v>
      </c>
      <c r="DD56" s="215">
        <v>376</v>
      </c>
    </row>
    <row r="57" spans="1:108" s="193" customFormat="1" ht="34.5" customHeight="1">
      <c r="A57" s="257"/>
      <c r="C57" s="257">
        <f t="shared" si="4"/>
      </c>
      <c r="D57" s="194">
        <f t="shared" si="1"/>
      </c>
      <c r="E57" s="267">
        <f t="shared" si="2"/>
        <v>2000</v>
      </c>
      <c r="F57" s="267">
        <f t="shared" si="3"/>
        <v>1</v>
      </c>
      <c r="G57" s="195">
        <v>36683</v>
      </c>
      <c r="H57" s="196">
        <v>4438</v>
      </c>
      <c r="I57" s="193" t="s">
        <v>623</v>
      </c>
      <c r="J57" s="197">
        <v>80</v>
      </c>
      <c r="K57" s="198">
        <v>0</v>
      </c>
      <c r="L57" s="178">
        <v>36683</v>
      </c>
      <c r="M57" s="218">
        <v>1049</v>
      </c>
      <c r="N57" s="199" t="s">
        <v>2467</v>
      </c>
      <c r="O57" s="199"/>
      <c r="P57" s="200" t="s">
        <v>125</v>
      </c>
      <c r="Q57" s="201">
        <v>4800</v>
      </c>
      <c r="R57" s="202" t="s">
        <v>2708</v>
      </c>
      <c r="S57" s="201" t="s">
        <v>2709</v>
      </c>
      <c r="T57" s="203" t="s">
        <v>2526</v>
      </c>
      <c r="U57" s="203"/>
      <c r="V57" s="202"/>
      <c r="W57" s="201" t="s">
        <v>1842</v>
      </c>
      <c r="X57" s="202">
        <v>4</v>
      </c>
      <c r="Y57" s="205" t="s">
        <v>1954</v>
      </c>
      <c r="Z57" s="206" t="s">
        <v>1954</v>
      </c>
      <c r="AA57" s="206" t="s">
        <v>1951</v>
      </c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7" t="s">
        <v>1663</v>
      </c>
      <c r="CA57" s="208">
        <v>1</v>
      </c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>
        <v>2</v>
      </c>
      <c r="CM57" s="208"/>
      <c r="CN57" s="208"/>
      <c r="CO57" s="208"/>
      <c r="CP57" s="208"/>
      <c r="CQ57" s="209"/>
      <c r="CR57" s="210"/>
      <c r="CS57" s="210"/>
      <c r="CT57" s="210"/>
      <c r="CU57" s="210"/>
      <c r="CV57" s="210"/>
      <c r="CW57" s="211"/>
      <c r="CX57" s="212" t="s">
        <v>640</v>
      </c>
      <c r="CY57" s="290" t="str">
        <f>VLOOKUP(CX57,Vállalkozás!F$11:K$380,6,FALSE)</f>
        <v>MINI PIPI BT</v>
      </c>
      <c r="CZ57" s="214"/>
      <c r="DA57" s="209"/>
      <c r="DB57" s="209"/>
      <c r="DC57" s="214" t="s">
        <v>198</v>
      </c>
      <c r="DD57" s="215">
        <v>571</v>
      </c>
    </row>
    <row r="58" spans="1:108" ht="34.5" customHeight="1">
      <c r="A58" s="257"/>
      <c r="C58" s="257">
        <f t="shared" si="4"/>
      </c>
      <c r="D58" s="194">
        <f t="shared" si="1"/>
      </c>
      <c r="E58" s="267">
        <f t="shared" si="2"/>
        <v>2001</v>
      </c>
      <c r="F58" s="267">
        <f t="shared" si="3"/>
        <v>1</v>
      </c>
      <c r="G58" s="158">
        <v>37004</v>
      </c>
      <c r="H58" s="159">
        <v>2132</v>
      </c>
      <c r="I58" s="155" t="s">
        <v>623</v>
      </c>
      <c r="J58" s="225">
        <v>495</v>
      </c>
      <c r="K58" s="198">
        <v>0</v>
      </c>
      <c r="L58" s="178">
        <v>37004</v>
      </c>
      <c r="M58" s="199">
        <v>1050</v>
      </c>
      <c r="N58" s="199" t="s">
        <v>2467</v>
      </c>
      <c r="O58" s="199" t="s">
        <v>1627</v>
      </c>
      <c r="P58" s="226" t="s">
        <v>2358</v>
      </c>
      <c r="Q58" s="227">
        <v>4803</v>
      </c>
      <c r="R58" s="227" t="s">
        <v>822</v>
      </c>
      <c r="S58" s="227" t="s">
        <v>824</v>
      </c>
      <c r="T58" s="228"/>
      <c r="U58" s="228"/>
      <c r="V58" s="227" t="s">
        <v>1171</v>
      </c>
      <c r="W58" s="227"/>
      <c r="X58" s="227"/>
      <c r="Y58" s="229" t="s">
        <v>1962</v>
      </c>
      <c r="Z58" s="228" t="s">
        <v>1962</v>
      </c>
      <c r="AA58" s="228" t="s">
        <v>1963</v>
      </c>
      <c r="AB58" s="228" t="s">
        <v>1952</v>
      </c>
      <c r="AC58" s="228" t="s">
        <v>1953</v>
      </c>
      <c r="AD58" s="228" t="s">
        <v>1958</v>
      </c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6" t="s">
        <v>530</v>
      </c>
      <c r="CA58" s="227">
        <v>1</v>
      </c>
      <c r="CB58" s="227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7"/>
      <c r="CN58" s="227">
        <v>4</v>
      </c>
      <c r="CO58" s="227"/>
      <c r="CP58" s="227"/>
      <c r="CQ58" s="227"/>
      <c r="CR58" s="227"/>
      <c r="CS58" s="227">
        <v>1</v>
      </c>
      <c r="CT58" s="227">
        <v>1</v>
      </c>
      <c r="CU58" s="227"/>
      <c r="CV58" s="227">
        <v>1</v>
      </c>
      <c r="CW58" s="178"/>
      <c r="CX58" s="228" t="s">
        <v>938</v>
      </c>
      <c r="CY58" s="290" t="str">
        <f>VLOOKUP(CX58,Vállalkozás!F$11:K$380,6,FALSE)</f>
        <v>Q-pak BT</v>
      </c>
      <c r="CZ58" s="214" t="s">
        <v>2162</v>
      </c>
      <c r="DA58" s="209"/>
      <c r="DB58" s="209"/>
      <c r="DC58" s="230" t="s">
        <v>205</v>
      </c>
      <c r="DD58" s="225">
        <v>615</v>
      </c>
    </row>
    <row r="59" spans="1:108" ht="34.5" customHeight="1">
      <c r="A59" s="257"/>
      <c r="C59" s="257" t="e">
        <f>IF(M59=#REF!,"*","")</f>
        <v>#REF!</v>
      </c>
      <c r="D59" s="194">
        <f t="shared" si="1"/>
      </c>
      <c r="E59" s="267">
        <f t="shared" si="2"/>
        <v>2012</v>
      </c>
      <c r="F59" s="267">
        <f t="shared" si="3"/>
        <v>1</v>
      </c>
      <c r="G59" s="158">
        <v>41065</v>
      </c>
      <c r="H59" s="159">
        <v>12160</v>
      </c>
      <c r="J59" s="225"/>
      <c r="K59" s="198">
        <v>2</v>
      </c>
      <c r="L59" s="178">
        <v>41065</v>
      </c>
      <c r="M59" s="199">
        <v>1050</v>
      </c>
      <c r="N59" s="199" t="s">
        <v>2467</v>
      </c>
      <c r="O59" s="199" t="s">
        <v>1627</v>
      </c>
      <c r="P59" s="226" t="s">
        <v>1925</v>
      </c>
      <c r="Q59" s="227">
        <v>4803</v>
      </c>
      <c r="R59" s="227" t="s">
        <v>822</v>
      </c>
      <c r="S59" s="227" t="s">
        <v>824</v>
      </c>
      <c r="T59" s="228"/>
      <c r="U59" s="228"/>
      <c r="V59" s="227" t="s">
        <v>1171</v>
      </c>
      <c r="W59" s="227"/>
      <c r="X59" s="227"/>
      <c r="Y59" s="229" t="s">
        <v>1962</v>
      </c>
      <c r="Z59" s="228" t="s">
        <v>1962</v>
      </c>
      <c r="AA59" s="228" t="s">
        <v>1963</v>
      </c>
      <c r="AB59" s="228" t="s">
        <v>1952</v>
      </c>
      <c r="AC59" s="228" t="s">
        <v>1953</v>
      </c>
      <c r="AD59" s="228" t="s">
        <v>1958</v>
      </c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6" t="s">
        <v>1926</v>
      </c>
      <c r="CA59" s="227">
        <v>1</v>
      </c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>
        <v>4</v>
      </c>
      <c r="CO59" s="227"/>
      <c r="CP59" s="227"/>
      <c r="CQ59" s="227">
        <v>300</v>
      </c>
      <c r="CR59" s="227">
        <v>290</v>
      </c>
      <c r="CS59" s="227">
        <v>1</v>
      </c>
      <c r="CT59" s="227">
        <v>1</v>
      </c>
      <c r="CU59" s="227">
        <v>1</v>
      </c>
      <c r="CV59" s="227">
        <v>1</v>
      </c>
      <c r="CW59" s="178">
        <v>41065</v>
      </c>
      <c r="CX59" s="228" t="s">
        <v>1927</v>
      </c>
      <c r="CY59" s="290" t="str">
        <f>VLOOKUP(CX59,Vállalkozás!F$11:K$380,6,FALSE)</f>
        <v>Speed In Hungária KFT</v>
      </c>
      <c r="CZ59" s="230"/>
      <c r="DA59" s="209"/>
      <c r="DB59" s="209"/>
      <c r="DC59" s="230"/>
      <c r="DD59" s="225"/>
    </row>
    <row r="60" spans="1:108" s="193" customFormat="1" ht="34.5" customHeight="1">
      <c r="A60" s="257"/>
      <c r="C60" s="257" t="e">
        <f>IF(M60=#REF!,"*","")</f>
        <v>#REF!</v>
      </c>
      <c r="D60" s="194">
        <f aca="true" t="shared" si="5" ref="D60:D99">IF(K60=3,"Igen","")</f>
      </c>
      <c r="E60" s="267">
        <f aca="true" t="shared" si="6" ref="E60:E99">YEAR(L60)</f>
        <v>2001</v>
      </c>
      <c r="F60" s="267">
        <f aca="true" t="shared" si="7" ref="F60:F99">IF(MONTH(L60)&lt;7,1,2)</f>
        <v>1</v>
      </c>
      <c r="G60" s="195">
        <v>37007</v>
      </c>
      <c r="H60" s="196">
        <v>3830</v>
      </c>
      <c r="I60" s="193" t="s">
        <v>623</v>
      </c>
      <c r="J60" s="197">
        <v>501</v>
      </c>
      <c r="K60" s="198">
        <v>0</v>
      </c>
      <c r="L60" s="178">
        <v>37007</v>
      </c>
      <c r="M60" s="199">
        <v>1052</v>
      </c>
      <c r="N60" s="199" t="s">
        <v>2467</v>
      </c>
      <c r="O60" s="199"/>
      <c r="P60" s="200" t="s">
        <v>2359</v>
      </c>
      <c r="Q60" s="201">
        <v>4800</v>
      </c>
      <c r="R60" s="202" t="s">
        <v>2483</v>
      </c>
      <c r="S60" s="201" t="s">
        <v>2484</v>
      </c>
      <c r="T60" s="203">
        <v>2</v>
      </c>
      <c r="U60" s="203"/>
      <c r="V60" s="204"/>
      <c r="W60" s="201"/>
      <c r="X60" s="202"/>
      <c r="Y60" s="205" t="s">
        <v>2511</v>
      </c>
      <c r="Z60" s="206" t="s">
        <v>2511</v>
      </c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7" t="s">
        <v>1765</v>
      </c>
      <c r="CA60" s="208">
        <v>1</v>
      </c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>
        <v>2</v>
      </c>
      <c r="CM60" s="208"/>
      <c r="CN60" s="208"/>
      <c r="CO60" s="208"/>
      <c r="CP60" s="208"/>
      <c r="CQ60" s="209"/>
      <c r="CR60" s="210"/>
      <c r="CS60" s="210"/>
      <c r="CT60" s="210"/>
      <c r="CU60" s="210"/>
      <c r="CV60" s="210"/>
      <c r="CW60" s="211"/>
      <c r="CX60" s="212" t="s">
        <v>2575</v>
      </c>
      <c r="CY60" s="290" t="str">
        <f>VLOOKUP(CX60,Vállalkozás!F$11:K$380,6,FALSE)</f>
        <v>Czeglédi Géza László</v>
      </c>
      <c r="CZ60" s="214"/>
      <c r="DA60" s="209"/>
      <c r="DB60" s="209"/>
      <c r="DC60" s="214" t="s">
        <v>1492</v>
      </c>
      <c r="DD60" s="215">
        <v>620</v>
      </c>
    </row>
    <row r="61" spans="1:108" s="193" customFormat="1" ht="34.5" customHeight="1">
      <c r="A61" s="257"/>
      <c r="C61" s="257" t="e">
        <f>IF(M61=#REF!,"*","")</f>
        <v>#REF!</v>
      </c>
      <c r="D61" s="194">
        <f t="shared" si="5"/>
      </c>
      <c r="E61" s="267">
        <f t="shared" si="6"/>
        <v>2012</v>
      </c>
      <c r="F61" s="267">
        <f t="shared" si="7"/>
        <v>1</v>
      </c>
      <c r="G61" s="195">
        <v>41065</v>
      </c>
      <c r="H61" s="196">
        <v>12148</v>
      </c>
      <c r="J61" s="197"/>
      <c r="K61" s="198">
        <v>2</v>
      </c>
      <c r="L61" s="178">
        <v>41065</v>
      </c>
      <c r="M61" s="218">
        <v>1053</v>
      </c>
      <c r="N61" s="199" t="s">
        <v>2467</v>
      </c>
      <c r="O61" s="199"/>
      <c r="P61" s="217" t="s">
        <v>1921</v>
      </c>
      <c r="Q61" s="201">
        <v>4803</v>
      </c>
      <c r="R61" s="202" t="s">
        <v>822</v>
      </c>
      <c r="S61" s="201" t="s">
        <v>824</v>
      </c>
      <c r="T61" s="201"/>
      <c r="U61" s="201"/>
      <c r="V61" s="206" t="s">
        <v>1184</v>
      </c>
      <c r="W61" s="201"/>
      <c r="X61" s="202"/>
      <c r="Y61" s="205" t="s">
        <v>1962</v>
      </c>
      <c r="Z61" s="206" t="s">
        <v>1962</v>
      </c>
      <c r="AA61" s="206" t="s">
        <v>1963</v>
      </c>
      <c r="AB61" s="206" t="s">
        <v>1952</v>
      </c>
      <c r="AC61" s="206" t="s">
        <v>1953</v>
      </c>
      <c r="AD61" s="206" t="s">
        <v>1958</v>
      </c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7" t="s">
        <v>1922</v>
      </c>
      <c r="CA61" s="208">
        <v>1</v>
      </c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>
        <v>4</v>
      </c>
      <c r="CO61" s="208"/>
      <c r="CP61" s="208"/>
      <c r="CQ61" s="209">
        <v>70</v>
      </c>
      <c r="CR61" s="210">
        <v>70</v>
      </c>
      <c r="CS61" s="210">
        <v>1</v>
      </c>
      <c r="CT61" s="210">
        <v>1</v>
      </c>
      <c r="CU61" s="210"/>
      <c r="CV61" s="210"/>
      <c r="CW61" s="211">
        <v>41065</v>
      </c>
      <c r="CX61" s="212" t="s">
        <v>1923</v>
      </c>
      <c r="CY61" s="290" t="str">
        <f>VLOOKUP(CX61,Vállalkozás!F$11:K$380,6,FALSE)</f>
        <v>Lakatos Andrásné</v>
      </c>
      <c r="CZ61" s="214"/>
      <c r="DA61" s="209"/>
      <c r="DB61" s="209"/>
      <c r="DC61" s="214"/>
      <c r="DD61" s="215"/>
    </row>
    <row r="62" spans="1:108" s="193" customFormat="1" ht="34.5" customHeight="1">
      <c r="A62" s="257"/>
      <c r="C62" s="257">
        <f t="shared" si="4"/>
      </c>
      <c r="D62" s="194">
        <f t="shared" si="5"/>
      </c>
      <c r="E62" s="267">
        <f t="shared" si="6"/>
        <v>2001</v>
      </c>
      <c r="F62" s="267">
        <f t="shared" si="7"/>
        <v>1</v>
      </c>
      <c r="G62" s="195">
        <v>37013</v>
      </c>
      <c r="H62" s="196">
        <v>4287</v>
      </c>
      <c r="I62" s="193" t="s">
        <v>623</v>
      </c>
      <c r="J62" s="197">
        <v>507</v>
      </c>
      <c r="K62" s="198">
        <v>0</v>
      </c>
      <c r="L62" s="178">
        <v>37013</v>
      </c>
      <c r="M62" s="199">
        <v>1054</v>
      </c>
      <c r="N62" s="199" t="s">
        <v>2467</v>
      </c>
      <c r="O62" s="199" t="s">
        <v>1627</v>
      </c>
      <c r="P62" s="200" t="s">
        <v>982</v>
      </c>
      <c r="Q62" s="201">
        <v>4800</v>
      </c>
      <c r="R62" s="222" t="s">
        <v>715</v>
      </c>
      <c r="S62" s="201" t="s">
        <v>2712</v>
      </c>
      <c r="T62" s="203" t="s">
        <v>2494</v>
      </c>
      <c r="U62" s="203"/>
      <c r="V62" s="217"/>
      <c r="W62" s="201"/>
      <c r="X62" s="208"/>
      <c r="Y62" s="234" t="s">
        <v>1962</v>
      </c>
      <c r="Z62" s="235" t="s">
        <v>1962</v>
      </c>
      <c r="AA62" s="235" t="s">
        <v>1963</v>
      </c>
      <c r="AB62" s="235" t="s">
        <v>1953</v>
      </c>
      <c r="AC62" s="235" t="s">
        <v>1958</v>
      </c>
      <c r="AD62" s="235" t="s">
        <v>1841</v>
      </c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235"/>
      <c r="BP62" s="235"/>
      <c r="BQ62" s="235"/>
      <c r="BR62" s="235"/>
      <c r="BS62" s="235"/>
      <c r="BT62" s="235"/>
      <c r="BU62" s="235"/>
      <c r="BV62" s="235"/>
      <c r="BW62" s="235"/>
      <c r="BX62" s="235"/>
      <c r="BY62" s="235"/>
      <c r="BZ62" s="236" t="s">
        <v>1766</v>
      </c>
      <c r="CA62" s="208">
        <v>1</v>
      </c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>
        <v>4</v>
      </c>
      <c r="CO62" s="208"/>
      <c r="CP62" s="208"/>
      <c r="CQ62" s="209"/>
      <c r="CR62" s="210"/>
      <c r="CS62" s="210">
        <v>1</v>
      </c>
      <c r="CT62" s="210">
        <v>1</v>
      </c>
      <c r="CU62" s="210"/>
      <c r="CV62" s="210">
        <v>1</v>
      </c>
      <c r="CW62" s="211"/>
      <c r="CX62" s="212" t="s">
        <v>2576</v>
      </c>
      <c r="CY62" s="290" t="str">
        <f>VLOOKUP(CX62,Vállalkozás!F$11:K$380,6,FALSE)</f>
        <v>Kiss János</v>
      </c>
      <c r="CZ62" s="214" t="s">
        <v>2162</v>
      </c>
      <c r="DA62" s="209"/>
      <c r="DB62" s="209"/>
      <c r="DC62" s="237" t="s">
        <v>206</v>
      </c>
      <c r="DD62" s="215">
        <v>626</v>
      </c>
    </row>
    <row r="63" spans="1:108" s="193" customFormat="1" ht="34.5" customHeight="1">
      <c r="A63" s="257"/>
      <c r="C63" s="257" t="e">
        <f>IF(M63=#REF!,"*","")</f>
        <v>#REF!</v>
      </c>
      <c r="D63" s="194">
        <f t="shared" si="5"/>
      </c>
      <c r="E63" s="267">
        <f t="shared" si="6"/>
        <v>2001</v>
      </c>
      <c r="F63" s="267">
        <f t="shared" si="7"/>
        <v>1</v>
      </c>
      <c r="G63" s="195">
        <v>37047</v>
      </c>
      <c r="H63" s="196">
        <v>1554</v>
      </c>
      <c r="I63" s="193" t="s">
        <v>623</v>
      </c>
      <c r="J63" s="197">
        <v>105</v>
      </c>
      <c r="K63" s="198">
        <v>0</v>
      </c>
      <c r="L63" s="216">
        <v>37047</v>
      </c>
      <c r="M63" s="199">
        <v>1056</v>
      </c>
      <c r="N63" s="199" t="s">
        <v>2467</v>
      </c>
      <c r="O63" s="199" t="s">
        <v>1627</v>
      </c>
      <c r="P63" s="217" t="s">
        <v>1913</v>
      </c>
      <c r="Q63" s="201">
        <v>4803</v>
      </c>
      <c r="R63" s="202" t="s">
        <v>822</v>
      </c>
      <c r="S63" s="201" t="s">
        <v>824</v>
      </c>
      <c r="T63" s="201"/>
      <c r="U63" s="201"/>
      <c r="V63" s="206" t="s">
        <v>1175</v>
      </c>
      <c r="W63" s="201"/>
      <c r="X63" s="202"/>
      <c r="Y63" s="205" t="s">
        <v>1963</v>
      </c>
      <c r="Z63" s="206" t="s">
        <v>1963</v>
      </c>
      <c r="AA63" s="206" t="s">
        <v>1962</v>
      </c>
      <c r="AB63" s="206" t="s">
        <v>1952</v>
      </c>
      <c r="AC63" s="206" t="s">
        <v>1953</v>
      </c>
      <c r="AD63" s="206" t="s">
        <v>1958</v>
      </c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7" t="s">
        <v>1915</v>
      </c>
      <c r="CA63" s="208">
        <v>1</v>
      </c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>
        <v>4</v>
      </c>
      <c r="CO63" s="208"/>
      <c r="CP63" s="208"/>
      <c r="CQ63" s="209"/>
      <c r="CR63" s="210"/>
      <c r="CS63" s="210">
        <v>1</v>
      </c>
      <c r="CT63" s="210">
        <v>1</v>
      </c>
      <c r="CU63" s="210"/>
      <c r="CV63" s="210">
        <v>1</v>
      </c>
      <c r="CW63" s="211"/>
      <c r="CX63" s="212" t="s">
        <v>644</v>
      </c>
      <c r="CY63" s="290" t="str">
        <f>VLOOKUP(CX63,Vállalkozás!F$11:K$380,6,FALSE)</f>
        <v>Kiss László</v>
      </c>
      <c r="CZ63" s="214" t="s">
        <v>2162</v>
      </c>
      <c r="DA63" s="209"/>
      <c r="DB63" s="209"/>
      <c r="DC63" s="214" t="s">
        <v>1493</v>
      </c>
      <c r="DD63" s="215">
        <v>90</v>
      </c>
    </row>
    <row r="64" spans="1:108" s="193" customFormat="1" ht="34.5" customHeight="1">
      <c r="A64" s="257"/>
      <c r="C64" s="257" t="e">
        <f>IF(M64=#REF!,"*","")</f>
        <v>#REF!</v>
      </c>
      <c r="D64" s="194">
        <f>IF(K64=3,"Igen","")</f>
      </c>
      <c r="E64" s="267" t="s">
        <v>65</v>
      </c>
      <c r="F64" s="267">
        <f>IF(MONTH(L64)&lt;7,1,2)</f>
        <v>1</v>
      </c>
      <c r="G64" s="195">
        <v>41757</v>
      </c>
      <c r="H64" s="196">
        <v>3969</v>
      </c>
      <c r="I64" s="193">
        <v>1</v>
      </c>
      <c r="J64" s="197">
        <v>224</v>
      </c>
      <c r="K64" s="198">
        <v>2</v>
      </c>
      <c r="L64" s="216">
        <v>41757</v>
      </c>
      <c r="M64" s="218">
        <v>1057</v>
      </c>
      <c r="N64" s="199" t="s">
        <v>2467</v>
      </c>
      <c r="O64" s="199"/>
      <c r="P64" s="217" t="s">
        <v>1220</v>
      </c>
      <c r="Q64" s="201">
        <v>4800</v>
      </c>
      <c r="R64" s="202" t="s">
        <v>2707</v>
      </c>
      <c r="S64" s="201" t="s">
        <v>2712</v>
      </c>
      <c r="T64" s="203" t="s">
        <v>1688</v>
      </c>
      <c r="U64" s="203"/>
      <c r="V64" s="204"/>
      <c r="W64" s="201"/>
      <c r="X64" s="202"/>
      <c r="Y64" s="205" t="s">
        <v>1953</v>
      </c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7" t="s">
        <v>1777</v>
      </c>
      <c r="CA64" s="208">
        <v>1</v>
      </c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>
        <v>4</v>
      </c>
      <c r="CO64" s="208"/>
      <c r="CP64" s="208"/>
      <c r="CQ64" s="209">
        <v>4</v>
      </c>
      <c r="CR64" s="210">
        <v>2</v>
      </c>
      <c r="CS64" s="210"/>
      <c r="CT64" s="210"/>
      <c r="CU64" s="210"/>
      <c r="CV64" s="210"/>
      <c r="CW64" s="211"/>
      <c r="CX64" s="212" t="s">
        <v>1778</v>
      </c>
      <c r="CY64" s="290" t="s">
        <v>1779</v>
      </c>
      <c r="CZ64" s="214"/>
      <c r="DA64" s="209"/>
      <c r="DB64" s="209"/>
      <c r="DC64" s="214" t="s">
        <v>1953</v>
      </c>
      <c r="DD64" s="215"/>
    </row>
    <row r="65" spans="1:108" s="193" customFormat="1" ht="34.5" customHeight="1">
      <c r="A65" s="257"/>
      <c r="C65" s="257" t="e">
        <f>IF(M65=#REF!,"*","")</f>
        <v>#REF!</v>
      </c>
      <c r="D65" s="194">
        <f t="shared" si="5"/>
      </c>
      <c r="E65" s="267">
        <f t="shared" si="6"/>
        <v>2001</v>
      </c>
      <c r="F65" s="267">
        <f t="shared" si="7"/>
        <v>1</v>
      </c>
      <c r="G65" s="195">
        <v>37049</v>
      </c>
      <c r="H65" s="196">
        <v>3823</v>
      </c>
      <c r="I65" s="193" t="s">
        <v>623</v>
      </c>
      <c r="J65" s="197">
        <v>103</v>
      </c>
      <c r="K65" s="198">
        <v>0</v>
      </c>
      <c r="L65" s="216">
        <v>37049</v>
      </c>
      <c r="M65" s="199">
        <v>1058</v>
      </c>
      <c r="N65" s="199" t="s">
        <v>2467</v>
      </c>
      <c r="O65" s="199" t="s">
        <v>1627</v>
      </c>
      <c r="P65" s="217" t="s">
        <v>610</v>
      </c>
      <c r="Q65" s="201">
        <v>4800</v>
      </c>
      <c r="R65" s="222" t="s">
        <v>715</v>
      </c>
      <c r="S65" s="201" t="s">
        <v>2712</v>
      </c>
      <c r="T65" s="203">
        <v>50</v>
      </c>
      <c r="U65" s="203"/>
      <c r="V65" s="204"/>
      <c r="W65" s="201"/>
      <c r="X65" s="202"/>
      <c r="Y65" s="205" t="s">
        <v>2535</v>
      </c>
      <c r="Z65" s="206" t="s">
        <v>2535</v>
      </c>
      <c r="AA65" s="206" t="s">
        <v>1081</v>
      </c>
      <c r="AB65" s="206" t="s">
        <v>1237</v>
      </c>
      <c r="AC65" s="206" t="s">
        <v>1975</v>
      </c>
      <c r="AD65" s="206" t="s">
        <v>1688</v>
      </c>
      <c r="AE65" s="206" t="s">
        <v>2526</v>
      </c>
      <c r="AF65" s="206" t="s">
        <v>2527</v>
      </c>
      <c r="AG65" s="206" t="s">
        <v>2504</v>
      </c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7" t="s">
        <v>1057</v>
      </c>
      <c r="CA65" s="208">
        <v>1</v>
      </c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>
        <v>2</v>
      </c>
      <c r="CM65" s="208"/>
      <c r="CN65" s="208"/>
      <c r="CO65" s="208"/>
      <c r="CP65" s="208"/>
      <c r="CQ65" s="209"/>
      <c r="CR65" s="210"/>
      <c r="CS65" s="210"/>
      <c r="CT65" s="210"/>
      <c r="CU65" s="210"/>
      <c r="CV65" s="210"/>
      <c r="CW65" s="211"/>
      <c r="CX65" s="212" t="s">
        <v>643</v>
      </c>
      <c r="CY65" s="290" t="str">
        <f>VLOOKUP(CX65,Vállalkozás!F$11:K$380,6,FALSE)</f>
        <v>Trans-Vídia KFT</v>
      </c>
      <c r="CZ65" s="214"/>
      <c r="DA65" s="209"/>
      <c r="DB65" s="209"/>
      <c r="DC65" s="214" t="s">
        <v>208</v>
      </c>
      <c r="DD65" s="215">
        <v>265</v>
      </c>
    </row>
    <row r="66" spans="1:108" s="193" customFormat="1" ht="34.5" customHeight="1">
      <c r="A66" s="257"/>
      <c r="C66" s="257" t="e">
        <f>IF(M66=#REF!,"*","")</f>
        <v>#REF!</v>
      </c>
      <c r="D66" s="194">
        <f t="shared" si="5"/>
      </c>
      <c r="E66" s="267">
        <f t="shared" si="6"/>
        <v>2011</v>
      </c>
      <c r="F66" s="267">
        <f t="shared" si="7"/>
        <v>2</v>
      </c>
      <c r="G66" s="195">
        <v>40758</v>
      </c>
      <c r="H66" s="196">
        <v>12957</v>
      </c>
      <c r="I66" s="193">
        <v>1</v>
      </c>
      <c r="J66" s="197">
        <v>110</v>
      </c>
      <c r="K66" s="198">
        <v>2</v>
      </c>
      <c r="L66" s="216">
        <v>40760</v>
      </c>
      <c r="M66" s="199">
        <v>1060</v>
      </c>
      <c r="N66" s="199" t="s">
        <v>2467</v>
      </c>
      <c r="O66" s="199" t="s">
        <v>1627</v>
      </c>
      <c r="P66" s="217" t="s">
        <v>428</v>
      </c>
      <c r="Q66" s="201">
        <v>4800</v>
      </c>
      <c r="R66" s="208" t="s">
        <v>720</v>
      </c>
      <c r="S66" s="201" t="s">
        <v>2712</v>
      </c>
      <c r="T66" s="203" t="s">
        <v>939</v>
      </c>
      <c r="U66" s="203"/>
      <c r="V66" s="204"/>
      <c r="W66" s="201"/>
      <c r="X66" s="202"/>
      <c r="Y66" s="205" t="s">
        <v>1962</v>
      </c>
      <c r="Z66" s="206" t="s">
        <v>1962</v>
      </c>
      <c r="AA66" s="206" t="s">
        <v>1952</v>
      </c>
      <c r="AB66" s="206" t="s">
        <v>1958</v>
      </c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7" t="s">
        <v>1820</v>
      </c>
      <c r="CA66" s="208">
        <v>1</v>
      </c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>
        <v>4</v>
      </c>
      <c r="CO66" s="208"/>
      <c r="CP66" s="208"/>
      <c r="CQ66" s="209">
        <v>115</v>
      </c>
      <c r="CR66" s="210">
        <v>70</v>
      </c>
      <c r="CS66" s="210">
        <v>1</v>
      </c>
      <c r="CT66" s="210">
        <v>1</v>
      </c>
      <c r="CU66" s="210"/>
      <c r="CV66" s="210">
        <v>1</v>
      </c>
      <c r="CW66" s="211">
        <v>40758</v>
      </c>
      <c r="CX66" s="212" t="s">
        <v>655</v>
      </c>
      <c r="CY66" s="290" t="str">
        <f>VLOOKUP(CX66,Vállalkozás!F$11:K$380,6,FALSE)</f>
        <v>Simon Gábor</v>
      </c>
      <c r="CZ66" s="214" t="s">
        <v>2162</v>
      </c>
      <c r="DA66" s="209"/>
      <c r="DB66" s="209"/>
      <c r="DC66" s="214" t="s">
        <v>205</v>
      </c>
      <c r="DD66" s="215">
        <v>124</v>
      </c>
    </row>
    <row r="67" spans="1:108" ht="34.5" customHeight="1">
      <c r="A67" s="257"/>
      <c r="C67" s="257" t="e">
        <f>IF(M67=#REF!,"*","")</f>
        <v>#REF!</v>
      </c>
      <c r="D67" s="194">
        <f t="shared" si="5"/>
      </c>
      <c r="E67" s="267">
        <f t="shared" si="6"/>
        <v>2011</v>
      </c>
      <c r="F67" s="267">
        <f t="shared" si="7"/>
        <v>2</v>
      </c>
      <c r="G67" s="158">
        <v>40742</v>
      </c>
      <c r="H67" s="159">
        <v>12740</v>
      </c>
      <c r="I67" s="155" t="s">
        <v>623</v>
      </c>
      <c r="J67" s="225">
        <v>526</v>
      </c>
      <c r="K67" s="198">
        <v>2</v>
      </c>
      <c r="L67" s="216">
        <v>40744</v>
      </c>
      <c r="M67" s="218">
        <v>1061</v>
      </c>
      <c r="N67" s="199" t="s">
        <v>2467</v>
      </c>
      <c r="O67" s="199" t="s">
        <v>1627</v>
      </c>
      <c r="P67" s="226" t="s">
        <v>2487</v>
      </c>
      <c r="Q67" s="227">
        <v>4803</v>
      </c>
      <c r="R67" s="227" t="s">
        <v>818</v>
      </c>
      <c r="S67" s="227" t="s">
        <v>2712</v>
      </c>
      <c r="T67" s="228">
        <v>56</v>
      </c>
      <c r="U67" s="228"/>
      <c r="V67" s="238" t="s">
        <v>2488</v>
      </c>
      <c r="W67" s="238"/>
      <c r="X67" s="227"/>
      <c r="Y67" s="229" t="s">
        <v>941</v>
      </c>
      <c r="Z67" s="228" t="s">
        <v>941</v>
      </c>
      <c r="AA67" s="228" t="s">
        <v>2521</v>
      </c>
      <c r="AB67" s="228" t="s">
        <v>2528</v>
      </c>
      <c r="AC67" s="228" t="s">
        <v>2529</v>
      </c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6" t="s">
        <v>2489</v>
      </c>
      <c r="CA67" s="227">
        <v>1</v>
      </c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27">
        <v>2</v>
      </c>
      <c r="CM67" s="227"/>
      <c r="CN67" s="227"/>
      <c r="CO67" s="227"/>
      <c r="CP67" s="227"/>
      <c r="CQ67" s="227">
        <v>18</v>
      </c>
      <c r="CR67" s="227"/>
      <c r="CS67" s="227"/>
      <c r="CT67" s="227"/>
      <c r="CU67" s="227"/>
      <c r="CV67" s="227"/>
      <c r="CW67" s="178">
        <v>40738</v>
      </c>
      <c r="CX67" s="212" t="s">
        <v>2222</v>
      </c>
      <c r="CY67" s="290" t="str">
        <f>VLOOKUP(CX67,Vállalkozás!F$11:K$380,6,FALSE)</f>
        <v>Toldi Aliz</v>
      </c>
      <c r="CZ67" s="214" t="s">
        <v>2162</v>
      </c>
      <c r="DA67" s="209"/>
      <c r="DB67" s="209"/>
      <c r="DC67" s="230" t="s">
        <v>214</v>
      </c>
      <c r="DD67" s="225">
        <v>646</v>
      </c>
    </row>
    <row r="68" spans="1:108" s="193" customFormat="1" ht="34.5" customHeight="1">
      <c r="A68" s="257"/>
      <c r="C68" s="257" t="e">
        <f>IF(M68=#REF!,"*","")</f>
        <v>#REF!</v>
      </c>
      <c r="D68" s="194">
        <f t="shared" si="5"/>
      </c>
      <c r="E68" s="267">
        <f t="shared" si="6"/>
        <v>2001</v>
      </c>
      <c r="F68" s="267">
        <f t="shared" si="7"/>
        <v>2</v>
      </c>
      <c r="G68" s="195">
        <v>37073</v>
      </c>
      <c r="H68" s="196">
        <v>6216</v>
      </c>
      <c r="I68" s="193" t="s">
        <v>1841</v>
      </c>
      <c r="J68" s="197">
        <v>527</v>
      </c>
      <c r="K68" s="198">
        <v>0</v>
      </c>
      <c r="L68" s="216">
        <v>37073</v>
      </c>
      <c r="M68" s="199">
        <v>1064</v>
      </c>
      <c r="N68" s="199" t="s">
        <v>2467</v>
      </c>
      <c r="O68" s="199"/>
      <c r="P68" s="217" t="s">
        <v>1013</v>
      </c>
      <c r="Q68" s="201">
        <v>4803</v>
      </c>
      <c r="R68" s="208" t="s">
        <v>818</v>
      </c>
      <c r="S68" s="201" t="s">
        <v>2712</v>
      </c>
      <c r="T68" s="201">
        <v>56</v>
      </c>
      <c r="U68" s="201"/>
      <c r="V68" s="214"/>
      <c r="W68" s="201"/>
      <c r="X68" s="208"/>
      <c r="Y68" s="205" t="s">
        <v>1963</v>
      </c>
      <c r="Z68" s="206" t="s">
        <v>1963</v>
      </c>
      <c r="AA68" s="206" t="s">
        <v>1962</v>
      </c>
      <c r="AB68" s="206" t="s">
        <v>1952</v>
      </c>
      <c r="AC68" s="206" t="s">
        <v>1953</v>
      </c>
      <c r="AD68" s="206" t="s">
        <v>1958</v>
      </c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7" t="s">
        <v>2396</v>
      </c>
      <c r="CA68" s="208">
        <v>1</v>
      </c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>
        <v>4</v>
      </c>
      <c r="CO68" s="208"/>
      <c r="CP68" s="208"/>
      <c r="CQ68" s="209">
        <v>50</v>
      </c>
      <c r="CR68" s="210"/>
      <c r="CS68" s="210"/>
      <c r="CT68" s="210">
        <v>1</v>
      </c>
      <c r="CU68" s="210"/>
      <c r="CV68" s="210"/>
      <c r="CW68" s="211"/>
      <c r="CX68" s="212" t="s">
        <v>2578</v>
      </c>
      <c r="CY68" s="290" t="str">
        <f>VLOOKUP(CX68,Vállalkozás!F$11:K$380,6,FALSE)</f>
        <v>Nuova-Atlantika KFT</v>
      </c>
      <c r="CZ68" s="214" t="s">
        <v>2162</v>
      </c>
      <c r="DA68" s="209"/>
      <c r="DB68" s="209"/>
      <c r="DC68" s="214" t="s">
        <v>216</v>
      </c>
      <c r="DD68" s="215">
        <v>647</v>
      </c>
    </row>
    <row r="69" spans="1:108" s="193" customFormat="1" ht="34.5" customHeight="1">
      <c r="A69" s="257"/>
      <c r="C69" s="257">
        <f aca="true" t="shared" si="8" ref="C69:C91">IF(M69=M68,"*","")</f>
      </c>
      <c r="D69" s="194">
        <f t="shared" si="5"/>
      </c>
      <c r="E69" s="267">
        <f t="shared" si="6"/>
        <v>2001</v>
      </c>
      <c r="F69" s="267">
        <f t="shared" si="7"/>
        <v>2</v>
      </c>
      <c r="G69" s="195">
        <v>37073</v>
      </c>
      <c r="H69" s="196">
        <v>6216</v>
      </c>
      <c r="I69" s="193" t="s">
        <v>1843</v>
      </c>
      <c r="J69" s="197">
        <v>528</v>
      </c>
      <c r="K69" s="198">
        <v>0</v>
      </c>
      <c r="L69" s="216">
        <v>37073</v>
      </c>
      <c r="M69" s="218">
        <v>1065</v>
      </c>
      <c r="N69" s="199" t="s">
        <v>2467</v>
      </c>
      <c r="O69" s="199" t="s">
        <v>1627</v>
      </c>
      <c r="P69" s="217" t="s">
        <v>1016</v>
      </c>
      <c r="Q69" s="201">
        <v>4803</v>
      </c>
      <c r="R69" s="208" t="s">
        <v>818</v>
      </c>
      <c r="S69" s="201" t="s">
        <v>2712</v>
      </c>
      <c r="T69" s="201">
        <v>56</v>
      </c>
      <c r="U69" s="201"/>
      <c r="V69" s="214"/>
      <c r="W69" s="201"/>
      <c r="X69" s="208"/>
      <c r="Y69" s="205" t="s">
        <v>1963</v>
      </c>
      <c r="Z69" s="206" t="s">
        <v>1963</v>
      </c>
      <c r="AA69" s="206" t="s">
        <v>1962</v>
      </c>
      <c r="AB69" s="206" t="s">
        <v>1952</v>
      </c>
      <c r="AC69" s="206" t="s">
        <v>1953</v>
      </c>
      <c r="AD69" s="206" t="s">
        <v>1958</v>
      </c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7" t="s">
        <v>2396</v>
      </c>
      <c r="CA69" s="208">
        <v>1</v>
      </c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>
        <v>4</v>
      </c>
      <c r="CO69" s="208"/>
      <c r="CP69" s="208"/>
      <c r="CQ69" s="209">
        <v>400</v>
      </c>
      <c r="CR69" s="210"/>
      <c r="CS69" s="210">
        <v>1</v>
      </c>
      <c r="CT69" s="210">
        <v>1</v>
      </c>
      <c r="CU69" s="210"/>
      <c r="CV69" s="210">
        <v>1</v>
      </c>
      <c r="CW69" s="211"/>
      <c r="CX69" s="212" t="s">
        <v>2578</v>
      </c>
      <c r="CY69" s="290" t="str">
        <f>VLOOKUP(CX69,Vállalkozás!F$11:K$380,6,FALSE)</f>
        <v>Nuova-Atlantika KFT</v>
      </c>
      <c r="CZ69" s="214" t="s">
        <v>2162</v>
      </c>
      <c r="DA69" s="209"/>
      <c r="DB69" s="209"/>
      <c r="DC69" s="214" t="s">
        <v>1493</v>
      </c>
      <c r="DD69" s="215">
        <v>648</v>
      </c>
    </row>
    <row r="70" spans="1:108" s="193" customFormat="1" ht="34.5" customHeight="1">
      <c r="A70" s="257"/>
      <c r="C70" s="257">
        <f t="shared" si="8"/>
      </c>
      <c r="D70" s="194">
        <f t="shared" si="5"/>
      </c>
      <c r="E70" s="267">
        <f t="shared" si="6"/>
        <v>2001</v>
      </c>
      <c r="F70" s="267">
        <f t="shared" si="7"/>
        <v>2</v>
      </c>
      <c r="G70" s="195">
        <v>37139</v>
      </c>
      <c r="H70" s="196">
        <v>7738</v>
      </c>
      <c r="I70" s="193" t="s">
        <v>623</v>
      </c>
      <c r="J70" s="197">
        <v>537</v>
      </c>
      <c r="K70" s="198">
        <v>0</v>
      </c>
      <c r="L70" s="178">
        <v>37140</v>
      </c>
      <c r="M70" s="199">
        <v>1066</v>
      </c>
      <c r="N70" s="199" t="s">
        <v>2467</v>
      </c>
      <c r="O70" s="199"/>
      <c r="P70" s="200" t="s">
        <v>1207</v>
      </c>
      <c r="Q70" s="201">
        <v>4800</v>
      </c>
      <c r="R70" s="208" t="s">
        <v>717</v>
      </c>
      <c r="S70" s="201" t="s">
        <v>2712</v>
      </c>
      <c r="T70" s="203">
        <v>32</v>
      </c>
      <c r="U70" s="203"/>
      <c r="V70" s="217"/>
      <c r="W70" s="201"/>
      <c r="X70" s="208"/>
      <c r="Y70" s="205" t="s">
        <v>2774</v>
      </c>
      <c r="Z70" s="206" t="s">
        <v>1954</v>
      </c>
      <c r="AA70" s="206" t="s">
        <v>1955</v>
      </c>
      <c r="AB70" s="206" t="s">
        <v>1959</v>
      </c>
      <c r="AC70" s="206" t="s">
        <v>1951</v>
      </c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07" t="s">
        <v>1213</v>
      </c>
      <c r="CA70" s="208">
        <v>1</v>
      </c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>
        <v>2</v>
      </c>
      <c r="CM70" s="208"/>
      <c r="CN70" s="208"/>
      <c r="CO70" s="208"/>
      <c r="CP70" s="208"/>
      <c r="CQ70" s="209"/>
      <c r="CR70" s="210"/>
      <c r="CS70" s="210"/>
      <c r="CT70" s="210"/>
      <c r="CU70" s="210"/>
      <c r="CV70" s="210"/>
      <c r="CW70" s="211"/>
      <c r="CX70" s="212" t="s">
        <v>2582</v>
      </c>
      <c r="CY70" s="290" t="str">
        <f>VLOOKUP(CX70,Vállalkozás!F$11:K$380,6,FALSE)</f>
        <v>Young KFT</v>
      </c>
      <c r="CZ70" s="214"/>
      <c r="DA70" s="209"/>
      <c r="DB70" s="209"/>
      <c r="DC70" s="214" t="s">
        <v>217</v>
      </c>
      <c r="DD70" s="215">
        <v>657</v>
      </c>
    </row>
    <row r="71" spans="1:108" s="193" customFormat="1" ht="34.5" customHeight="1">
      <c r="A71" s="257"/>
      <c r="C71" s="257">
        <f t="shared" si="8"/>
      </c>
      <c r="D71" s="194">
        <f t="shared" si="5"/>
      </c>
      <c r="E71" s="267">
        <f t="shared" si="6"/>
        <v>2001</v>
      </c>
      <c r="F71" s="267">
        <f t="shared" si="7"/>
        <v>2</v>
      </c>
      <c r="G71" s="195">
        <v>37139</v>
      </c>
      <c r="H71" s="196">
        <v>7738</v>
      </c>
      <c r="I71" s="193" t="s">
        <v>1214</v>
      </c>
      <c r="J71" s="197">
        <v>538</v>
      </c>
      <c r="K71" s="198">
        <v>0</v>
      </c>
      <c r="L71" s="178">
        <v>37140</v>
      </c>
      <c r="M71" s="218">
        <v>1067</v>
      </c>
      <c r="N71" s="199" t="s">
        <v>2467</v>
      </c>
      <c r="O71" s="199"/>
      <c r="P71" s="200" t="s">
        <v>1215</v>
      </c>
      <c r="Q71" s="201">
        <v>4800</v>
      </c>
      <c r="R71" s="208" t="s">
        <v>717</v>
      </c>
      <c r="S71" s="201" t="s">
        <v>2712</v>
      </c>
      <c r="T71" s="203">
        <v>32</v>
      </c>
      <c r="U71" s="203"/>
      <c r="V71" s="217"/>
      <c r="W71" s="201"/>
      <c r="X71" s="208"/>
      <c r="Y71" s="205" t="s">
        <v>2774</v>
      </c>
      <c r="Z71" s="239" t="s">
        <v>1954</v>
      </c>
      <c r="AA71" s="239" t="s">
        <v>1955</v>
      </c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39"/>
      <c r="BC71" s="239"/>
      <c r="BD71" s="239"/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239"/>
      <c r="BP71" s="239"/>
      <c r="BQ71" s="239"/>
      <c r="BR71" s="239"/>
      <c r="BS71" s="239"/>
      <c r="BT71" s="239"/>
      <c r="BU71" s="239"/>
      <c r="BV71" s="239"/>
      <c r="BW71" s="239"/>
      <c r="BX71" s="239"/>
      <c r="BY71" s="239"/>
      <c r="BZ71" s="207" t="s">
        <v>1216</v>
      </c>
      <c r="CA71" s="208">
        <v>1</v>
      </c>
      <c r="CB71" s="208"/>
      <c r="CC71" s="208"/>
      <c r="CD71" s="208"/>
      <c r="CE71" s="208"/>
      <c r="CF71" s="208"/>
      <c r="CG71" s="208"/>
      <c r="CH71" s="208"/>
      <c r="CI71" s="208"/>
      <c r="CJ71" s="208"/>
      <c r="CK71" s="208"/>
      <c r="CL71" s="208"/>
      <c r="CM71" s="208">
        <v>3</v>
      </c>
      <c r="CN71" s="208"/>
      <c r="CO71" s="208"/>
      <c r="CP71" s="208"/>
      <c r="CQ71" s="209"/>
      <c r="CR71" s="210"/>
      <c r="CS71" s="210"/>
      <c r="CT71" s="210"/>
      <c r="CU71" s="210"/>
      <c r="CV71" s="210"/>
      <c r="CW71" s="211"/>
      <c r="CX71" s="212" t="s">
        <v>2582</v>
      </c>
      <c r="CY71" s="290" t="str">
        <f>VLOOKUP(CX71,Vállalkozás!F$11:K$380,6,FALSE)</f>
        <v>Young KFT</v>
      </c>
      <c r="CZ71" s="214"/>
      <c r="DA71" s="209"/>
      <c r="DB71" s="209"/>
      <c r="DC71" s="214" t="s">
        <v>218</v>
      </c>
      <c r="DD71" s="215">
        <v>658</v>
      </c>
    </row>
    <row r="72" spans="1:108" s="193" customFormat="1" ht="34.5" customHeight="1">
      <c r="A72" s="257"/>
      <c r="C72" s="257">
        <f t="shared" si="8"/>
      </c>
      <c r="D72" s="194">
        <f t="shared" si="5"/>
      </c>
      <c r="E72" s="267">
        <f t="shared" si="6"/>
        <v>2001</v>
      </c>
      <c r="F72" s="267">
        <f t="shared" si="7"/>
        <v>2</v>
      </c>
      <c r="G72" s="195">
        <v>37147</v>
      </c>
      <c r="H72" s="196">
        <v>1771</v>
      </c>
      <c r="I72" s="193" t="s">
        <v>623</v>
      </c>
      <c r="J72" s="197">
        <v>152</v>
      </c>
      <c r="K72" s="198">
        <v>0</v>
      </c>
      <c r="L72" s="216">
        <v>37147</v>
      </c>
      <c r="M72" s="199">
        <v>1068</v>
      </c>
      <c r="N72" s="199" t="s">
        <v>2467</v>
      </c>
      <c r="O72" s="199"/>
      <c r="P72" s="217" t="s">
        <v>724</v>
      </c>
      <c r="Q72" s="201">
        <v>4800</v>
      </c>
      <c r="R72" s="202" t="s">
        <v>719</v>
      </c>
      <c r="S72" s="201" t="s">
        <v>2712</v>
      </c>
      <c r="T72" s="203" t="s">
        <v>2510</v>
      </c>
      <c r="U72" s="203"/>
      <c r="V72" s="204"/>
      <c r="W72" s="201"/>
      <c r="X72" s="202"/>
      <c r="Y72" s="205" t="s">
        <v>2505</v>
      </c>
      <c r="Z72" s="206" t="s">
        <v>2505</v>
      </c>
      <c r="AA72" s="206" t="s">
        <v>771</v>
      </c>
      <c r="AB72" s="206" t="s">
        <v>858</v>
      </c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7" t="s">
        <v>726</v>
      </c>
      <c r="CA72" s="208">
        <v>1</v>
      </c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>
        <v>2</v>
      </c>
      <c r="CM72" s="208"/>
      <c r="CN72" s="208"/>
      <c r="CO72" s="208"/>
      <c r="CP72" s="208"/>
      <c r="CQ72" s="209"/>
      <c r="CR72" s="210"/>
      <c r="CS72" s="210"/>
      <c r="CT72" s="210"/>
      <c r="CU72" s="210"/>
      <c r="CV72" s="210"/>
      <c r="CW72" s="211"/>
      <c r="CX72" s="212" t="s">
        <v>928</v>
      </c>
      <c r="CY72" s="290" t="str">
        <f>VLOOKUP(CX72,Vállalkozás!F$11:K$380,6,FALSE)</f>
        <v>Sz.-Sz.-B. Megyei Temetkezési Vállalat</v>
      </c>
      <c r="CZ72" s="214"/>
      <c r="DA72" s="209"/>
      <c r="DB72" s="209"/>
      <c r="DC72" s="214" t="s">
        <v>219</v>
      </c>
      <c r="DD72" s="215">
        <v>289</v>
      </c>
    </row>
    <row r="73" spans="1:108" s="193" customFormat="1" ht="34.5" customHeight="1">
      <c r="A73" s="257"/>
      <c r="C73" s="257">
        <f t="shared" si="8"/>
      </c>
      <c r="D73" s="194">
        <f t="shared" si="5"/>
      </c>
      <c r="E73" s="267">
        <f t="shared" si="6"/>
        <v>2001</v>
      </c>
      <c r="F73" s="267">
        <f t="shared" si="7"/>
        <v>2</v>
      </c>
      <c r="G73" s="195">
        <v>37174</v>
      </c>
      <c r="H73" s="196">
        <v>5049</v>
      </c>
      <c r="I73" s="193" t="s">
        <v>623</v>
      </c>
      <c r="J73" s="197">
        <v>480</v>
      </c>
      <c r="K73" s="198">
        <v>0</v>
      </c>
      <c r="L73" s="216">
        <v>37202</v>
      </c>
      <c r="M73" s="218">
        <v>1069</v>
      </c>
      <c r="N73" s="199" t="s">
        <v>2467</v>
      </c>
      <c r="O73" s="199"/>
      <c r="P73" s="200" t="s">
        <v>1823</v>
      </c>
      <c r="Q73" s="201">
        <v>4800</v>
      </c>
      <c r="R73" s="202" t="s">
        <v>2708</v>
      </c>
      <c r="S73" s="201" t="s">
        <v>2709</v>
      </c>
      <c r="T73" s="203" t="s">
        <v>2502</v>
      </c>
      <c r="U73" s="203"/>
      <c r="V73" s="204"/>
      <c r="W73" s="201"/>
      <c r="X73" s="202"/>
      <c r="Y73" s="205" t="s">
        <v>2524</v>
      </c>
      <c r="Z73" s="206" t="s">
        <v>2524</v>
      </c>
      <c r="AA73" s="206" t="s">
        <v>2499</v>
      </c>
      <c r="AB73" s="206" t="s">
        <v>2537</v>
      </c>
      <c r="AC73" s="206" t="s">
        <v>1320</v>
      </c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7" t="s">
        <v>1824</v>
      </c>
      <c r="CA73" s="208">
        <v>1</v>
      </c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>
        <v>2</v>
      </c>
      <c r="CM73" s="208"/>
      <c r="CN73" s="208"/>
      <c r="CO73" s="208"/>
      <c r="CP73" s="208"/>
      <c r="CQ73" s="209"/>
      <c r="CR73" s="210"/>
      <c r="CS73" s="210"/>
      <c r="CT73" s="210"/>
      <c r="CU73" s="210"/>
      <c r="CV73" s="210"/>
      <c r="CW73" s="211"/>
      <c r="CX73" s="212" t="s">
        <v>2562</v>
      </c>
      <c r="CY73" s="290" t="str">
        <f>VLOOKUP(CX73,Vállalkozás!F$11:K$380,6,FALSE)</f>
        <v>Adatlap BT</v>
      </c>
      <c r="CZ73" s="214"/>
      <c r="DA73" s="209"/>
      <c r="DB73" s="209"/>
      <c r="DC73" s="214" t="s">
        <v>220</v>
      </c>
      <c r="DD73" s="215">
        <v>594</v>
      </c>
    </row>
    <row r="74" spans="1:108" s="193" customFormat="1" ht="34.5" customHeight="1">
      <c r="A74" s="257"/>
      <c r="C74" s="257" t="e">
        <f>IF(M74=#REF!,"*","")</f>
        <v>#REF!</v>
      </c>
      <c r="D74" s="194">
        <f t="shared" si="5"/>
      </c>
      <c r="E74" s="267">
        <f t="shared" si="6"/>
        <v>2001</v>
      </c>
      <c r="F74" s="267">
        <f t="shared" si="7"/>
        <v>2</v>
      </c>
      <c r="G74" s="195">
        <v>37183</v>
      </c>
      <c r="H74" s="196">
        <v>8431</v>
      </c>
      <c r="I74" s="193" t="s">
        <v>623</v>
      </c>
      <c r="J74" s="197">
        <v>238</v>
      </c>
      <c r="K74" s="198">
        <v>0</v>
      </c>
      <c r="L74" s="216">
        <v>37183</v>
      </c>
      <c r="M74" s="218">
        <v>1071</v>
      </c>
      <c r="N74" s="199" t="s">
        <v>2467</v>
      </c>
      <c r="O74" s="199"/>
      <c r="P74" s="217" t="s">
        <v>1238</v>
      </c>
      <c r="Q74" s="201">
        <v>4803</v>
      </c>
      <c r="R74" s="202" t="s">
        <v>822</v>
      </c>
      <c r="S74" s="201" t="s">
        <v>824</v>
      </c>
      <c r="T74" s="201"/>
      <c r="U74" s="201"/>
      <c r="V74" s="206" t="s">
        <v>1180</v>
      </c>
      <c r="W74" s="201"/>
      <c r="X74" s="202"/>
      <c r="Y74" s="205" t="s">
        <v>1963</v>
      </c>
      <c r="Z74" s="206" t="s">
        <v>1963</v>
      </c>
      <c r="AA74" s="206" t="s">
        <v>1962</v>
      </c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  <c r="BZ74" s="207" t="s">
        <v>1241</v>
      </c>
      <c r="CA74" s="208">
        <v>1</v>
      </c>
      <c r="CB74" s="208"/>
      <c r="CC74" s="208"/>
      <c r="CD74" s="208"/>
      <c r="CE74" s="208"/>
      <c r="CF74" s="208"/>
      <c r="CG74" s="208"/>
      <c r="CH74" s="208"/>
      <c r="CI74" s="208"/>
      <c r="CJ74" s="208"/>
      <c r="CK74" s="208"/>
      <c r="CL74" s="208"/>
      <c r="CM74" s="208"/>
      <c r="CN74" s="208">
        <v>4</v>
      </c>
      <c r="CO74" s="208"/>
      <c r="CP74" s="208"/>
      <c r="CQ74" s="209"/>
      <c r="CR74" s="210"/>
      <c r="CS74" s="210">
        <v>1</v>
      </c>
      <c r="CT74" s="210">
        <v>1</v>
      </c>
      <c r="CU74" s="210"/>
      <c r="CV74" s="210">
        <v>1</v>
      </c>
      <c r="CW74" s="211"/>
      <c r="CX74" s="212" t="s">
        <v>2551</v>
      </c>
      <c r="CY74" s="290" t="str">
        <f>VLOOKUP(CX74,Vállalkozás!F$11:K$380,6,FALSE)</f>
        <v>Varga László</v>
      </c>
      <c r="CZ74" s="214" t="s">
        <v>2162</v>
      </c>
      <c r="DA74" s="209"/>
      <c r="DB74" s="209"/>
      <c r="DC74" s="214" t="s">
        <v>221</v>
      </c>
      <c r="DD74" s="215">
        <v>88</v>
      </c>
    </row>
    <row r="75" spans="1:108" s="193" customFormat="1" ht="34.5" customHeight="1">
      <c r="A75" s="257"/>
      <c r="C75" s="257">
        <f t="shared" si="8"/>
      </c>
      <c r="D75" s="194">
        <f t="shared" si="5"/>
      </c>
      <c r="E75" s="267">
        <f t="shared" si="6"/>
        <v>2001</v>
      </c>
      <c r="F75" s="267">
        <f t="shared" si="7"/>
        <v>2</v>
      </c>
      <c r="G75" s="195">
        <v>37236</v>
      </c>
      <c r="H75" s="196">
        <v>9487</v>
      </c>
      <c r="I75" s="193" t="s">
        <v>623</v>
      </c>
      <c r="J75" s="197">
        <v>242</v>
      </c>
      <c r="K75" s="198">
        <v>0</v>
      </c>
      <c r="L75" s="216">
        <v>37237</v>
      </c>
      <c r="M75" s="199">
        <v>1072</v>
      </c>
      <c r="N75" s="199" t="s">
        <v>2467</v>
      </c>
      <c r="O75" s="199" t="s">
        <v>1627</v>
      </c>
      <c r="P75" s="217" t="s">
        <v>2320</v>
      </c>
      <c r="Q75" s="201">
        <v>4800</v>
      </c>
      <c r="R75" s="202" t="s">
        <v>719</v>
      </c>
      <c r="S75" s="201" t="s">
        <v>2712</v>
      </c>
      <c r="T75" s="203" t="s">
        <v>2516</v>
      </c>
      <c r="U75" s="203"/>
      <c r="V75" s="204"/>
      <c r="W75" s="201"/>
      <c r="X75" s="202"/>
      <c r="Y75" s="205" t="s">
        <v>1962</v>
      </c>
      <c r="Z75" s="206" t="s">
        <v>1962</v>
      </c>
      <c r="AA75" s="206" t="s">
        <v>1963</v>
      </c>
      <c r="AB75" s="206" t="s">
        <v>1952</v>
      </c>
      <c r="AC75" s="206" t="s">
        <v>1953</v>
      </c>
      <c r="AD75" s="206" t="s">
        <v>1958</v>
      </c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7" t="s">
        <v>2378</v>
      </c>
      <c r="CA75" s="208">
        <v>1</v>
      </c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>
        <v>4</v>
      </c>
      <c r="CO75" s="208"/>
      <c r="CP75" s="208"/>
      <c r="CQ75" s="209"/>
      <c r="CR75" s="210"/>
      <c r="CS75" s="210">
        <v>1</v>
      </c>
      <c r="CT75" s="210">
        <v>1</v>
      </c>
      <c r="CU75" s="210"/>
      <c r="CV75" s="210">
        <v>1</v>
      </c>
      <c r="CW75" s="211"/>
      <c r="CX75" s="212" t="s">
        <v>2553</v>
      </c>
      <c r="CY75" s="290" t="str">
        <f>VLOOKUP(CX75,Vállalkozás!F$11:K$380,6,FALSE)</f>
        <v>Pál András</v>
      </c>
      <c r="CZ75" s="214" t="s">
        <v>2162</v>
      </c>
      <c r="DA75" s="209"/>
      <c r="DB75" s="209"/>
      <c r="DC75" s="214" t="s">
        <v>205</v>
      </c>
      <c r="DD75" s="215">
        <v>324</v>
      </c>
    </row>
    <row r="76" spans="1:108" s="193" customFormat="1" ht="34.5" customHeight="1">
      <c r="A76" s="257"/>
      <c r="C76" s="257">
        <f t="shared" si="8"/>
      </c>
      <c r="D76" s="194">
        <f t="shared" si="5"/>
      </c>
      <c r="E76" s="267">
        <f t="shared" si="6"/>
        <v>2001</v>
      </c>
      <c r="F76" s="267">
        <f t="shared" si="7"/>
        <v>2</v>
      </c>
      <c r="G76" s="195">
        <v>37238</v>
      </c>
      <c r="H76" s="196">
        <v>9490</v>
      </c>
      <c r="I76" s="193" t="s">
        <v>295</v>
      </c>
      <c r="J76" s="197">
        <v>552</v>
      </c>
      <c r="K76" s="198">
        <v>0</v>
      </c>
      <c r="L76" s="233">
        <v>37238</v>
      </c>
      <c r="M76" s="218">
        <v>1073</v>
      </c>
      <c r="N76" s="199" t="s">
        <v>2467</v>
      </c>
      <c r="O76" s="199"/>
      <c r="P76" s="217" t="s">
        <v>2385</v>
      </c>
      <c r="Q76" s="201">
        <v>4804</v>
      </c>
      <c r="R76" s="208" t="s">
        <v>829</v>
      </c>
      <c r="S76" s="201" t="s">
        <v>2712</v>
      </c>
      <c r="T76" s="201">
        <v>65</v>
      </c>
      <c r="U76" s="201"/>
      <c r="V76" s="214"/>
      <c r="W76" s="201"/>
      <c r="X76" s="208"/>
      <c r="Y76" s="205" t="s">
        <v>2511</v>
      </c>
      <c r="Z76" s="206" t="s">
        <v>2511</v>
      </c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07" t="s">
        <v>2386</v>
      </c>
      <c r="CA76" s="208">
        <v>1</v>
      </c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>
        <v>2</v>
      </c>
      <c r="CM76" s="208"/>
      <c r="CN76" s="208"/>
      <c r="CO76" s="208"/>
      <c r="CP76" s="208"/>
      <c r="CQ76" s="209"/>
      <c r="CR76" s="210"/>
      <c r="CS76" s="210"/>
      <c r="CT76" s="210"/>
      <c r="CU76" s="210"/>
      <c r="CV76" s="210"/>
      <c r="CW76" s="211"/>
      <c r="CX76" s="212" t="s">
        <v>932</v>
      </c>
      <c r="CY76" s="290" t="str">
        <f>VLOOKUP(CX76,Vállalkozás!F$11:K$380,6,FALSE)</f>
        <v>Balázs István</v>
      </c>
      <c r="CZ76" s="214"/>
      <c r="DA76" s="209"/>
      <c r="DB76" s="209"/>
      <c r="DC76" s="214" t="s">
        <v>1492</v>
      </c>
      <c r="DD76" s="215">
        <v>672</v>
      </c>
    </row>
    <row r="77" spans="1:108" s="193" customFormat="1" ht="34.5" customHeight="1">
      <c r="A77" s="257"/>
      <c r="C77" s="257">
        <f t="shared" si="8"/>
      </c>
      <c r="D77" s="194">
        <f t="shared" si="5"/>
      </c>
      <c r="E77" s="267">
        <f t="shared" si="6"/>
        <v>2002</v>
      </c>
      <c r="F77" s="267">
        <f t="shared" si="7"/>
        <v>1</v>
      </c>
      <c r="G77" s="195">
        <v>37287</v>
      </c>
      <c r="H77" s="196">
        <v>1548</v>
      </c>
      <c r="I77" s="193" t="s">
        <v>623</v>
      </c>
      <c r="J77" s="197">
        <v>79</v>
      </c>
      <c r="K77" s="198">
        <v>0</v>
      </c>
      <c r="L77" s="216">
        <v>37287</v>
      </c>
      <c r="M77" s="199">
        <v>1074</v>
      </c>
      <c r="N77" s="199" t="s">
        <v>2467</v>
      </c>
      <c r="O77" s="199"/>
      <c r="P77" s="217" t="s">
        <v>1082</v>
      </c>
      <c r="Q77" s="201">
        <v>4800</v>
      </c>
      <c r="R77" s="202" t="s">
        <v>2708</v>
      </c>
      <c r="S77" s="201" t="s">
        <v>2709</v>
      </c>
      <c r="T77" s="203" t="s">
        <v>773</v>
      </c>
      <c r="U77" s="203"/>
      <c r="V77" s="204"/>
      <c r="W77" s="201"/>
      <c r="X77" s="202"/>
      <c r="Y77" s="205" t="s">
        <v>2511</v>
      </c>
      <c r="Z77" s="206" t="s">
        <v>2511</v>
      </c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  <c r="BZ77" s="207" t="s">
        <v>1084</v>
      </c>
      <c r="CA77" s="208">
        <v>1</v>
      </c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>
        <v>2</v>
      </c>
      <c r="CM77" s="208"/>
      <c r="CN77" s="208"/>
      <c r="CO77" s="208"/>
      <c r="CP77" s="208"/>
      <c r="CQ77" s="209"/>
      <c r="CR77" s="210"/>
      <c r="CS77" s="210"/>
      <c r="CT77" s="210"/>
      <c r="CU77" s="210"/>
      <c r="CV77" s="210"/>
      <c r="CW77" s="211"/>
      <c r="CX77" s="212" t="s">
        <v>639</v>
      </c>
      <c r="CY77" s="290" t="str">
        <f>VLOOKUP(CX77,Vállalkozás!F$11:K$380,6,FALSE)</f>
        <v>Hajdu Nándor</v>
      </c>
      <c r="CZ77" s="214"/>
      <c r="DA77" s="209"/>
      <c r="DB77" s="209"/>
      <c r="DC77" s="214" t="s">
        <v>1492</v>
      </c>
      <c r="DD77" s="215">
        <v>253</v>
      </c>
    </row>
    <row r="78" spans="1:108" s="193" customFormat="1" ht="34.5" customHeight="1">
      <c r="A78" s="257"/>
      <c r="C78" s="257">
        <f t="shared" si="8"/>
      </c>
      <c r="D78" s="194">
        <f t="shared" si="5"/>
      </c>
      <c r="E78" s="267">
        <f t="shared" si="6"/>
        <v>2002</v>
      </c>
      <c r="F78" s="267">
        <f t="shared" si="7"/>
        <v>1</v>
      </c>
      <c r="G78" s="195">
        <v>37288</v>
      </c>
      <c r="H78" s="196">
        <v>1547</v>
      </c>
      <c r="I78" s="193" t="s">
        <v>623</v>
      </c>
      <c r="J78" s="197">
        <v>558</v>
      </c>
      <c r="K78" s="198">
        <v>0</v>
      </c>
      <c r="L78" s="233">
        <v>37299</v>
      </c>
      <c r="M78" s="218">
        <v>1075</v>
      </c>
      <c r="N78" s="199" t="s">
        <v>2467</v>
      </c>
      <c r="O78" s="199"/>
      <c r="P78" s="217" t="s">
        <v>1029</v>
      </c>
      <c r="Q78" s="201">
        <v>4804</v>
      </c>
      <c r="R78" s="208" t="s">
        <v>826</v>
      </c>
      <c r="S78" s="201" t="s">
        <v>2712</v>
      </c>
      <c r="T78" s="201">
        <v>42</v>
      </c>
      <c r="U78" s="201"/>
      <c r="V78" s="214"/>
      <c r="W78" s="201"/>
      <c r="X78" s="208"/>
      <c r="Y78" s="205" t="s">
        <v>772</v>
      </c>
      <c r="Z78" s="206" t="s">
        <v>772</v>
      </c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7" t="s">
        <v>1030</v>
      </c>
      <c r="CA78" s="208">
        <v>1</v>
      </c>
      <c r="CB78" s="208"/>
      <c r="CC78" s="208"/>
      <c r="CD78" s="208"/>
      <c r="CE78" s="208"/>
      <c r="CF78" s="208"/>
      <c r="CG78" s="208"/>
      <c r="CH78" s="208"/>
      <c r="CI78" s="208"/>
      <c r="CJ78" s="208"/>
      <c r="CK78" s="208"/>
      <c r="CL78" s="208">
        <v>2</v>
      </c>
      <c r="CM78" s="208"/>
      <c r="CN78" s="208"/>
      <c r="CO78" s="208"/>
      <c r="CP78" s="208"/>
      <c r="CQ78" s="209"/>
      <c r="CR78" s="210"/>
      <c r="CS78" s="210"/>
      <c r="CT78" s="210"/>
      <c r="CU78" s="210"/>
      <c r="CV78" s="210"/>
      <c r="CW78" s="211"/>
      <c r="CX78" s="212" t="s">
        <v>1330</v>
      </c>
      <c r="CY78" s="290" t="str">
        <f>VLOOKUP(CX78,Vállalkozás!F$11:K$380,6,FALSE)</f>
        <v>Baromfi-Coop KFT</v>
      </c>
      <c r="CZ78" s="214"/>
      <c r="DA78" s="209"/>
      <c r="DB78" s="209"/>
      <c r="DC78" s="214" t="s">
        <v>182</v>
      </c>
      <c r="DD78" s="215">
        <v>679</v>
      </c>
    </row>
    <row r="79" spans="1:108" s="193" customFormat="1" ht="34.5" customHeight="1">
      <c r="A79" s="257"/>
      <c r="C79" s="257">
        <f t="shared" si="8"/>
      </c>
      <c r="D79" s="194">
        <f t="shared" si="5"/>
      </c>
      <c r="E79" s="267">
        <f t="shared" si="6"/>
        <v>2002</v>
      </c>
      <c r="F79" s="267">
        <f t="shared" si="7"/>
        <v>1</v>
      </c>
      <c r="G79" s="195">
        <v>37312</v>
      </c>
      <c r="H79" s="196">
        <v>2620</v>
      </c>
      <c r="I79" s="193" t="s">
        <v>623</v>
      </c>
      <c r="J79" s="197">
        <v>253</v>
      </c>
      <c r="K79" s="198">
        <v>0</v>
      </c>
      <c r="L79" s="216">
        <v>37316</v>
      </c>
      <c r="M79" s="199">
        <v>1076</v>
      </c>
      <c r="N79" s="199" t="s">
        <v>2467</v>
      </c>
      <c r="O79" s="199"/>
      <c r="P79" s="200" t="s">
        <v>844</v>
      </c>
      <c r="Q79" s="201">
        <v>4800</v>
      </c>
      <c r="R79" s="202" t="s">
        <v>2707</v>
      </c>
      <c r="S79" s="201" t="s">
        <v>2712</v>
      </c>
      <c r="T79" s="203" t="s">
        <v>2526</v>
      </c>
      <c r="U79" s="203"/>
      <c r="V79" s="204"/>
      <c r="W79" s="201"/>
      <c r="X79" s="202"/>
      <c r="Y79" s="205" t="s">
        <v>2506</v>
      </c>
      <c r="Z79" s="206" t="s">
        <v>2506</v>
      </c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  <c r="BZ79" s="207"/>
      <c r="CA79" s="208">
        <v>1</v>
      </c>
      <c r="CB79" s="208"/>
      <c r="CC79" s="208"/>
      <c r="CD79" s="208"/>
      <c r="CE79" s="208"/>
      <c r="CF79" s="208"/>
      <c r="CG79" s="208"/>
      <c r="CH79" s="208"/>
      <c r="CI79" s="208"/>
      <c r="CJ79" s="208"/>
      <c r="CK79" s="208"/>
      <c r="CL79" s="208">
        <v>2</v>
      </c>
      <c r="CM79" s="208"/>
      <c r="CN79" s="208"/>
      <c r="CO79" s="208"/>
      <c r="CP79" s="208"/>
      <c r="CQ79" s="209"/>
      <c r="CR79" s="210"/>
      <c r="CS79" s="210"/>
      <c r="CT79" s="210"/>
      <c r="CU79" s="210"/>
      <c r="CV79" s="210"/>
      <c r="CW79" s="211"/>
      <c r="CX79" s="212" t="s">
        <v>2555</v>
      </c>
      <c r="CY79" s="290" t="str">
        <f>VLOOKUP(CX79,Vállalkozás!F$11:K$380,6,FALSE)</f>
        <v>Banama BT</v>
      </c>
      <c r="CZ79" s="214"/>
      <c r="DA79" s="209"/>
      <c r="DB79" s="209"/>
      <c r="DC79" s="214" t="s">
        <v>186</v>
      </c>
      <c r="DD79" s="215">
        <v>54</v>
      </c>
    </row>
    <row r="80" spans="1:108" s="193" customFormat="1" ht="34.5" customHeight="1">
      <c r="A80" s="257"/>
      <c r="C80" s="257" t="e">
        <f>IF(M80=#REF!,"*","")</f>
        <v>#REF!</v>
      </c>
      <c r="D80" s="194">
        <f t="shared" si="5"/>
      </c>
      <c r="E80" s="267">
        <f t="shared" si="6"/>
        <v>2002</v>
      </c>
      <c r="F80" s="267">
        <f t="shared" si="7"/>
        <v>1</v>
      </c>
      <c r="G80" s="195">
        <v>37363</v>
      </c>
      <c r="H80" s="196">
        <v>3945</v>
      </c>
      <c r="I80" s="193" t="s">
        <v>623</v>
      </c>
      <c r="J80" s="197">
        <v>574</v>
      </c>
      <c r="K80" s="198">
        <v>0</v>
      </c>
      <c r="L80" s="233">
        <v>37371</v>
      </c>
      <c r="M80" s="218">
        <v>1079</v>
      </c>
      <c r="N80" s="199" t="s">
        <v>2467</v>
      </c>
      <c r="O80" s="199"/>
      <c r="P80" s="217" t="s">
        <v>547</v>
      </c>
      <c r="Q80" s="201">
        <v>4804</v>
      </c>
      <c r="R80" s="208" t="s">
        <v>829</v>
      </c>
      <c r="S80" s="201" t="s">
        <v>2712</v>
      </c>
      <c r="T80" s="201">
        <v>26</v>
      </c>
      <c r="U80" s="201"/>
      <c r="V80" s="214"/>
      <c r="W80" s="201"/>
      <c r="X80" s="208"/>
      <c r="Y80" s="205" t="s">
        <v>771</v>
      </c>
      <c r="Z80" s="206" t="s">
        <v>771</v>
      </c>
      <c r="AA80" s="206" t="s">
        <v>1081</v>
      </c>
      <c r="AB80" s="206" t="s">
        <v>2529</v>
      </c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  <c r="BZ80" s="207" t="s">
        <v>2090</v>
      </c>
      <c r="CA80" s="208">
        <v>1</v>
      </c>
      <c r="CB80" s="208"/>
      <c r="CC80" s="208"/>
      <c r="CD80" s="208"/>
      <c r="CE80" s="208"/>
      <c r="CF80" s="208"/>
      <c r="CG80" s="208"/>
      <c r="CH80" s="208"/>
      <c r="CI80" s="208"/>
      <c r="CJ80" s="208"/>
      <c r="CK80" s="208"/>
      <c r="CL80" s="208">
        <v>2</v>
      </c>
      <c r="CM80" s="208"/>
      <c r="CN80" s="208"/>
      <c r="CO80" s="208"/>
      <c r="CP80" s="208"/>
      <c r="CQ80" s="209"/>
      <c r="CR80" s="210"/>
      <c r="CS80" s="210"/>
      <c r="CT80" s="210"/>
      <c r="CU80" s="210"/>
      <c r="CV80" s="210"/>
      <c r="CW80" s="211"/>
      <c r="CX80" s="212" t="s">
        <v>1334</v>
      </c>
      <c r="CY80" s="290" t="str">
        <f>VLOOKUP(CX80,Vállalkozás!F$11:K$380,6,FALSE)</f>
        <v>Szabóné Járai Edit</v>
      </c>
      <c r="CZ80" s="214"/>
      <c r="DA80" s="209"/>
      <c r="DB80" s="209"/>
      <c r="DC80" s="214" t="s">
        <v>225</v>
      </c>
      <c r="DD80" s="215">
        <v>695</v>
      </c>
    </row>
    <row r="81" spans="1:108" s="193" customFormat="1" ht="34.5" customHeight="1">
      <c r="A81" s="257"/>
      <c r="C81" s="257">
        <f t="shared" si="8"/>
      </c>
      <c r="D81" s="194">
        <f t="shared" si="5"/>
      </c>
      <c r="E81" s="267">
        <f t="shared" si="6"/>
        <v>2002</v>
      </c>
      <c r="F81" s="267">
        <f t="shared" si="7"/>
        <v>1</v>
      </c>
      <c r="G81" s="195">
        <v>37363</v>
      </c>
      <c r="H81" s="196">
        <v>4069</v>
      </c>
      <c r="I81" s="193" t="s">
        <v>623</v>
      </c>
      <c r="J81" s="197">
        <v>576</v>
      </c>
      <c r="K81" s="198">
        <v>0</v>
      </c>
      <c r="L81" s="178">
        <v>37383</v>
      </c>
      <c r="M81" s="199">
        <v>1080</v>
      </c>
      <c r="N81" s="199" t="s">
        <v>2467</v>
      </c>
      <c r="O81" s="199" t="s">
        <v>1627</v>
      </c>
      <c r="P81" s="217" t="s">
        <v>1826</v>
      </c>
      <c r="Q81" s="201">
        <v>4803</v>
      </c>
      <c r="R81" s="202" t="s">
        <v>822</v>
      </c>
      <c r="S81" s="201" t="s">
        <v>824</v>
      </c>
      <c r="T81" s="201"/>
      <c r="U81" s="201"/>
      <c r="V81" s="206" t="s">
        <v>1086</v>
      </c>
      <c r="W81" s="201"/>
      <c r="X81" s="202"/>
      <c r="Y81" s="205" t="s">
        <v>2529</v>
      </c>
      <c r="Z81" s="206" t="s">
        <v>2529</v>
      </c>
      <c r="AA81" s="206" t="s">
        <v>2537</v>
      </c>
      <c r="AB81" s="206" t="s">
        <v>2524</v>
      </c>
      <c r="AC81" s="206" t="s">
        <v>2150</v>
      </c>
      <c r="AD81" s="206" t="s">
        <v>2528</v>
      </c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  <c r="BZ81" s="207" t="s">
        <v>1828</v>
      </c>
      <c r="CA81" s="208">
        <v>1</v>
      </c>
      <c r="CB81" s="208"/>
      <c r="CC81" s="208"/>
      <c r="CD81" s="208"/>
      <c r="CE81" s="208"/>
      <c r="CF81" s="208"/>
      <c r="CG81" s="208"/>
      <c r="CH81" s="208"/>
      <c r="CI81" s="208"/>
      <c r="CJ81" s="208"/>
      <c r="CK81" s="208"/>
      <c r="CL81" s="208">
        <v>2</v>
      </c>
      <c r="CM81" s="208"/>
      <c r="CN81" s="208"/>
      <c r="CO81" s="208"/>
      <c r="CP81" s="208"/>
      <c r="CQ81" s="209"/>
      <c r="CR81" s="210"/>
      <c r="CS81" s="210"/>
      <c r="CT81" s="210"/>
      <c r="CU81" s="210"/>
      <c r="CV81" s="210"/>
      <c r="CW81" s="211"/>
      <c r="CX81" s="212" t="s">
        <v>1335</v>
      </c>
      <c r="CY81" s="290" t="str">
        <f>VLOOKUP(CX81,Vállalkozás!F$11:K$380,6,FALSE)</f>
        <v>Demjén András</v>
      </c>
      <c r="CZ81" s="214"/>
      <c r="DA81" s="209"/>
      <c r="DB81" s="209"/>
      <c r="DC81" s="214" t="s">
        <v>226</v>
      </c>
      <c r="DD81" s="215">
        <v>697</v>
      </c>
    </row>
    <row r="82" spans="1:108" s="193" customFormat="1" ht="34.5" customHeight="1">
      <c r="A82" s="257"/>
      <c r="C82" s="257">
        <f t="shared" si="8"/>
      </c>
      <c r="D82" s="194">
        <f t="shared" si="5"/>
      </c>
      <c r="E82" s="267">
        <f t="shared" si="6"/>
        <v>2002</v>
      </c>
      <c r="F82" s="267">
        <f t="shared" si="7"/>
        <v>1</v>
      </c>
      <c r="G82" s="195">
        <v>37363</v>
      </c>
      <c r="H82" s="196">
        <v>4069</v>
      </c>
      <c r="I82" s="193" t="s">
        <v>1704</v>
      </c>
      <c r="J82" s="197">
        <v>577</v>
      </c>
      <c r="K82" s="198">
        <v>0</v>
      </c>
      <c r="L82" s="178">
        <v>37383</v>
      </c>
      <c r="M82" s="218">
        <v>1081</v>
      </c>
      <c r="N82" s="199" t="s">
        <v>2467</v>
      </c>
      <c r="O82" s="199" t="s">
        <v>1627</v>
      </c>
      <c r="P82" s="217" t="s">
        <v>2614</v>
      </c>
      <c r="Q82" s="201">
        <v>4803</v>
      </c>
      <c r="R82" s="202" t="s">
        <v>822</v>
      </c>
      <c r="S82" s="201" t="s">
        <v>824</v>
      </c>
      <c r="T82" s="201"/>
      <c r="U82" s="201"/>
      <c r="V82" s="206" t="s">
        <v>1173</v>
      </c>
      <c r="W82" s="201"/>
      <c r="X82" s="202"/>
      <c r="Y82" s="205" t="s">
        <v>1962</v>
      </c>
      <c r="Z82" s="206" t="s">
        <v>1962</v>
      </c>
      <c r="AA82" s="206" t="s">
        <v>1963</v>
      </c>
      <c r="AB82" s="206" t="s">
        <v>1958</v>
      </c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07" t="s">
        <v>1829</v>
      </c>
      <c r="CA82" s="208">
        <v>1</v>
      </c>
      <c r="CB82" s="208"/>
      <c r="CC82" s="208"/>
      <c r="CD82" s="208"/>
      <c r="CE82" s="208"/>
      <c r="CF82" s="208"/>
      <c r="CG82" s="208"/>
      <c r="CH82" s="208"/>
      <c r="CI82" s="208"/>
      <c r="CJ82" s="208"/>
      <c r="CK82" s="208"/>
      <c r="CL82" s="208"/>
      <c r="CM82" s="208"/>
      <c r="CN82" s="208">
        <v>4</v>
      </c>
      <c r="CO82" s="208"/>
      <c r="CP82" s="208"/>
      <c r="CQ82" s="209"/>
      <c r="CR82" s="210"/>
      <c r="CS82" s="210">
        <v>1</v>
      </c>
      <c r="CT82" s="210">
        <v>1</v>
      </c>
      <c r="CU82" s="210"/>
      <c r="CV82" s="210">
        <v>1</v>
      </c>
      <c r="CW82" s="211"/>
      <c r="CX82" s="212" t="s">
        <v>1335</v>
      </c>
      <c r="CY82" s="290" t="str">
        <f>VLOOKUP(CX82,Vállalkozás!F$11:K$380,6,FALSE)</f>
        <v>Demjén András</v>
      </c>
      <c r="CZ82" s="214" t="s">
        <v>2162</v>
      </c>
      <c r="DA82" s="209"/>
      <c r="DB82" s="209"/>
      <c r="DC82" s="214" t="s">
        <v>1504</v>
      </c>
      <c r="DD82" s="215">
        <v>698</v>
      </c>
    </row>
    <row r="83" spans="1:108" s="193" customFormat="1" ht="34.5" customHeight="1">
      <c r="A83" s="257"/>
      <c r="C83" s="257">
        <f t="shared" si="8"/>
      </c>
      <c r="D83" s="194">
        <f t="shared" si="5"/>
      </c>
      <c r="E83" s="267">
        <f t="shared" si="6"/>
        <v>2002</v>
      </c>
      <c r="F83" s="267">
        <f t="shared" si="7"/>
        <v>1</v>
      </c>
      <c r="G83" s="195">
        <v>37384</v>
      </c>
      <c r="H83" s="196">
        <v>4929</v>
      </c>
      <c r="I83" s="193" t="s">
        <v>623</v>
      </c>
      <c r="J83" s="197">
        <v>582</v>
      </c>
      <c r="K83" s="198">
        <v>0</v>
      </c>
      <c r="L83" s="178">
        <v>37398</v>
      </c>
      <c r="M83" s="199">
        <v>1082</v>
      </c>
      <c r="N83" s="199" t="s">
        <v>2467</v>
      </c>
      <c r="O83" s="199" t="s">
        <v>1627</v>
      </c>
      <c r="P83" s="217" t="s">
        <v>2236</v>
      </c>
      <c r="Q83" s="201">
        <v>4803</v>
      </c>
      <c r="R83" s="202" t="s">
        <v>822</v>
      </c>
      <c r="S83" s="201" t="s">
        <v>824</v>
      </c>
      <c r="T83" s="201"/>
      <c r="U83" s="201"/>
      <c r="V83" s="206" t="s">
        <v>1088</v>
      </c>
      <c r="W83" s="201"/>
      <c r="X83" s="202"/>
      <c r="Y83" s="205" t="s">
        <v>1962</v>
      </c>
      <c r="Z83" s="206" t="s">
        <v>1962</v>
      </c>
      <c r="AA83" s="206" t="s">
        <v>1963</v>
      </c>
      <c r="AB83" s="206" t="s">
        <v>1952</v>
      </c>
      <c r="AC83" s="206" t="s">
        <v>1953</v>
      </c>
      <c r="AD83" s="206" t="s">
        <v>1958</v>
      </c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  <c r="BZ83" s="207" t="s">
        <v>1240</v>
      </c>
      <c r="CA83" s="208">
        <v>1</v>
      </c>
      <c r="CB83" s="208"/>
      <c r="CC83" s="208"/>
      <c r="CD83" s="208"/>
      <c r="CE83" s="208"/>
      <c r="CF83" s="208"/>
      <c r="CG83" s="208"/>
      <c r="CH83" s="208"/>
      <c r="CI83" s="208"/>
      <c r="CJ83" s="208"/>
      <c r="CK83" s="208"/>
      <c r="CL83" s="208"/>
      <c r="CM83" s="208"/>
      <c r="CN83" s="208">
        <v>4</v>
      </c>
      <c r="CO83" s="208"/>
      <c r="CP83" s="208"/>
      <c r="CQ83" s="209"/>
      <c r="CR83" s="210"/>
      <c r="CS83" s="210">
        <v>1</v>
      </c>
      <c r="CT83" s="210">
        <v>1</v>
      </c>
      <c r="CU83" s="210"/>
      <c r="CV83" s="210">
        <v>1</v>
      </c>
      <c r="CW83" s="211"/>
      <c r="CX83" s="212" t="s">
        <v>1338</v>
      </c>
      <c r="CY83" s="290" t="str">
        <f>VLOOKUP(CX83,Vállalkozás!F$11:K$380,6,FALSE)</f>
        <v>Debreczeni Zoltán</v>
      </c>
      <c r="CZ83" s="214" t="s">
        <v>2162</v>
      </c>
      <c r="DA83" s="209"/>
      <c r="DB83" s="209"/>
      <c r="DC83" s="214" t="s">
        <v>205</v>
      </c>
      <c r="DD83" s="215">
        <v>701</v>
      </c>
    </row>
    <row r="84" spans="1:108" s="193" customFormat="1" ht="34.5" customHeight="1">
      <c r="A84" s="257"/>
      <c r="C84" s="257">
        <f t="shared" si="8"/>
      </c>
      <c r="D84" s="194">
        <f t="shared" si="5"/>
      </c>
      <c r="E84" s="267">
        <f t="shared" si="6"/>
        <v>2002</v>
      </c>
      <c r="F84" s="267">
        <f t="shared" si="7"/>
        <v>1</v>
      </c>
      <c r="G84" s="195">
        <v>37397</v>
      </c>
      <c r="H84" s="196">
        <v>4931</v>
      </c>
      <c r="I84" s="193" t="s">
        <v>623</v>
      </c>
      <c r="J84" s="197">
        <v>304</v>
      </c>
      <c r="K84" s="198">
        <v>0</v>
      </c>
      <c r="L84" s="216">
        <v>37399</v>
      </c>
      <c r="M84" s="218">
        <v>1083</v>
      </c>
      <c r="N84" s="199" t="s">
        <v>2467</v>
      </c>
      <c r="O84" s="199"/>
      <c r="P84" s="217" t="s">
        <v>2367</v>
      </c>
      <c r="Q84" s="201">
        <v>4800</v>
      </c>
      <c r="R84" s="202" t="s">
        <v>2708</v>
      </c>
      <c r="S84" s="201" t="s">
        <v>2709</v>
      </c>
      <c r="T84" s="203" t="s">
        <v>2535</v>
      </c>
      <c r="U84" s="203"/>
      <c r="V84" s="204"/>
      <c r="W84" s="201"/>
      <c r="X84" s="202"/>
      <c r="Y84" s="205" t="s">
        <v>1320</v>
      </c>
      <c r="Z84" s="206" t="s">
        <v>1320</v>
      </c>
      <c r="AA84" s="206" t="s">
        <v>2533</v>
      </c>
      <c r="AB84" s="206" t="s">
        <v>868</v>
      </c>
      <c r="AC84" s="206" t="s">
        <v>2524</v>
      </c>
      <c r="AD84" s="206" t="s">
        <v>2506</v>
      </c>
      <c r="AE84" s="206" t="s">
        <v>2511</v>
      </c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  <c r="BZ84" s="207" t="s">
        <v>1977</v>
      </c>
      <c r="CA84" s="208">
        <v>1</v>
      </c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>
        <v>2</v>
      </c>
      <c r="CM84" s="208"/>
      <c r="CN84" s="208"/>
      <c r="CO84" s="208"/>
      <c r="CP84" s="208"/>
      <c r="CQ84" s="209"/>
      <c r="CR84" s="210"/>
      <c r="CS84" s="210"/>
      <c r="CT84" s="210"/>
      <c r="CU84" s="210"/>
      <c r="CV84" s="210"/>
      <c r="CW84" s="211"/>
      <c r="CX84" s="212" t="s">
        <v>2558</v>
      </c>
      <c r="CY84" s="290" t="str">
        <f>VLOOKUP(CX84,Vállalkozás!F$11:K$380,6,FALSE)</f>
        <v>Leveleki József</v>
      </c>
      <c r="CZ84" s="214" t="s">
        <v>2162</v>
      </c>
      <c r="DA84" s="209"/>
      <c r="DB84" s="209"/>
      <c r="DC84" s="214" t="s">
        <v>233</v>
      </c>
      <c r="DD84" s="215">
        <v>603</v>
      </c>
    </row>
    <row r="85" spans="1:108" s="193" customFormat="1" ht="34.5" customHeight="1">
      <c r="A85" s="257"/>
      <c r="C85" s="257">
        <f t="shared" si="8"/>
      </c>
      <c r="D85" s="194">
        <f t="shared" si="5"/>
      </c>
      <c r="E85" s="267">
        <f t="shared" si="6"/>
        <v>2002</v>
      </c>
      <c r="F85" s="267">
        <f t="shared" si="7"/>
        <v>1</v>
      </c>
      <c r="G85" s="195">
        <v>37410</v>
      </c>
      <c r="H85" s="196">
        <v>5236</v>
      </c>
      <c r="I85" s="193" t="s">
        <v>623</v>
      </c>
      <c r="J85" s="197">
        <v>588</v>
      </c>
      <c r="K85" s="198">
        <v>0</v>
      </c>
      <c r="L85" s="178">
        <v>37425</v>
      </c>
      <c r="M85" s="199">
        <v>1084</v>
      </c>
      <c r="N85" s="199" t="s">
        <v>2467</v>
      </c>
      <c r="O85" s="199" t="s">
        <v>1627</v>
      </c>
      <c r="P85" s="217" t="s">
        <v>615</v>
      </c>
      <c r="Q85" s="201">
        <v>4803</v>
      </c>
      <c r="R85" s="202" t="s">
        <v>822</v>
      </c>
      <c r="S85" s="201" t="s">
        <v>824</v>
      </c>
      <c r="T85" s="201"/>
      <c r="U85" s="201"/>
      <c r="V85" s="206" t="s">
        <v>1098</v>
      </c>
      <c r="W85" s="201"/>
      <c r="X85" s="202"/>
      <c r="Y85" s="205" t="s">
        <v>1962</v>
      </c>
      <c r="Z85" s="206" t="s">
        <v>1962</v>
      </c>
      <c r="AA85" s="206" t="s">
        <v>1963</v>
      </c>
      <c r="AB85" s="206" t="s">
        <v>1958</v>
      </c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7" t="s">
        <v>1829</v>
      </c>
      <c r="CA85" s="208">
        <v>1</v>
      </c>
      <c r="CB85" s="208"/>
      <c r="CC85" s="208"/>
      <c r="CD85" s="208"/>
      <c r="CE85" s="208"/>
      <c r="CF85" s="208"/>
      <c r="CG85" s="208"/>
      <c r="CH85" s="208"/>
      <c r="CI85" s="208"/>
      <c r="CJ85" s="208"/>
      <c r="CK85" s="208"/>
      <c r="CL85" s="208"/>
      <c r="CM85" s="208"/>
      <c r="CN85" s="208">
        <v>4</v>
      </c>
      <c r="CO85" s="208"/>
      <c r="CP85" s="208"/>
      <c r="CQ85" s="209"/>
      <c r="CR85" s="210"/>
      <c r="CS85" s="210">
        <v>1</v>
      </c>
      <c r="CT85" s="210">
        <v>1</v>
      </c>
      <c r="CU85" s="210"/>
      <c r="CV85" s="210">
        <v>1</v>
      </c>
      <c r="CW85" s="211"/>
      <c r="CX85" s="212" t="s">
        <v>1339</v>
      </c>
      <c r="CY85" s="290" t="str">
        <f>VLOOKUP(CX85,Vállalkozás!F$11:K$380,6,FALSE)</f>
        <v>Jónás Miklós</v>
      </c>
      <c r="CZ85" s="214" t="s">
        <v>2162</v>
      </c>
      <c r="DA85" s="209"/>
      <c r="DB85" s="209"/>
      <c r="DC85" s="214" t="s">
        <v>1504</v>
      </c>
      <c r="DD85" s="215">
        <v>707</v>
      </c>
    </row>
    <row r="86" spans="1:108" s="193" customFormat="1" ht="34.5" customHeight="1">
      <c r="A86" s="257"/>
      <c r="C86" s="257">
        <f t="shared" si="8"/>
      </c>
      <c r="D86" s="194">
        <f t="shared" si="5"/>
      </c>
      <c r="E86" s="267">
        <f t="shared" si="6"/>
        <v>2002</v>
      </c>
      <c r="F86" s="267">
        <f t="shared" si="7"/>
        <v>1</v>
      </c>
      <c r="G86" s="195">
        <v>37431</v>
      </c>
      <c r="H86" s="196">
        <v>4928</v>
      </c>
      <c r="I86" s="193">
        <v>2</v>
      </c>
      <c r="J86" s="197">
        <v>581</v>
      </c>
      <c r="K86" s="198">
        <v>0</v>
      </c>
      <c r="L86" s="233">
        <v>37431</v>
      </c>
      <c r="M86" s="218">
        <v>1085</v>
      </c>
      <c r="N86" s="199" t="s">
        <v>2467</v>
      </c>
      <c r="O86" s="199" t="s">
        <v>1627</v>
      </c>
      <c r="P86" s="217" t="s">
        <v>2233</v>
      </c>
      <c r="Q86" s="201">
        <v>4804</v>
      </c>
      <c r="R86" s="208" t="s">
        <v>826</v>
      </c>
      <c r="S86" s="201" t="s">
        <v>2712</v>
      </c>
      <c r="T86" s="201">
        <v>29</v>
      </c>
      <c r="U86" s="201"/>
      <c r="V86" s="214"/>
      <c r="W86" s="201"/>
      <c r="X86" s="208"/>
      <c r="Y86" s="205" t="s">
        <v>1962</v>
      </c>
      <c r="Z86" s="206" t="s">
        <v>1962</v>
      </c>
      <c r="AA86" s="206" t="s">
        <v>1963</v>
      </c>
      <c r="AB86" s="206" t="s">
        <v>1952</v>
      </c>
      <c r="AC86" s="206" t="s">
        <v>1953</v>
      </c>
      <c r="AD86" s="206" t="s">
        <v>1958</v>
      </c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  <c r="BZ86" s="207" t="s">
        <v>2235</v>
      </c>
      <c r="CA86" s="208">
        <v>1</v>
      </c>
      <c r="CB86" s="208"/>
      <c r="CC86" s="208"/>
      <c r="CD86" s="208"/>
      <c r="CE86" s="208"/>
      <c r="CF86" s="208"/>
      <c r="CG86" s="208"/>
      <c r="CH86" s="208"/>
      <c r="CI86" s="208"/>
      <c r="CJ86" s="208"/>
      <c r="CK86" s="208"/>
      <c r="CL86" s="208"/>
      <c r="CM86" s="208"/>
      <c r="CN86" s="208">
        <v>4</v>
      </c>
      <c r="CO86" s="208"/>
      <c r="CP86" s="208"/>
      <c r="CQ86" s="209"/>
      <c r="CR86" s="210"/>
      <c r="CS86" s="210">
        <v>1</v>
      </c>
      <c r="CT86" s="210">
        <v>1</v>
      </c>
      <c r="CU86" s="210"/>
      <c r="CV86" s="210">
        <v>1</v>
      </c>
      <c r="CW86" s="211"/>
      <c r="CX86" s="212" t="s">
        <v>1337</v>
      </c>
      <c r="CY86" s="290" t="str">
        <f>VLOOKUP(CX86,Vállalkozás!F$11:K$380,6,FALSE)</f>
        <v>Balogh Istvánné</v>
      </c>
      <c r="CZ86" s="214" t="s">
        <v>2162</v>
      </c>
      <c r="DA86" s="209"/>
      <c r="DB86" s="209"/>
      <c r="DC86" s="214" t="s">
        <v>205</v>
      </c>
      <c r="DD86" s="215">
        <v>710</v>
      </c>
    </row>
    <row r="87" spans="1:108" s="193" customFormat="1" ht="34.5" customHeight="1">
      <c r="A87" s="257"/>
      <c r="C87" s="257">
        <f t="shared" si="8"/>
      </c>
      <c r="D87" s="194">
        <f t="shared" si="5"/>
      </c>
      <c r="E87" s="267">
        <f t="shared" si="6"/>
        <v>2002</v>
      </c>
      <c r="F87" s="267">
        <f t="shared" si="7"/>
        <v>2</v>
      </c>
      <c r="G87" s="195">
        <v>37449</v>
      </c>
      <c r="H87" s="196">
        <v>6598</v>
      </c>
      <c r="I87" s="193" t="s">
        <v>623</v>
      </c>
      <c r="J87" s="197">
        <v>108</v>
      </c>
      <c r="K87" s="198">
        <v>0</v>
      </c>
      <c r="L87" s="216">
        <v>37449</v>
      </c>
      <c r="M87" s="199">
        <v>1086</v>
      </c>
      <c r="N87" s="199" t="s">
        <v>2467</v>
      </c>
      <c r="O87" s="199" t="s">
        <v>1627</v>
      </c>
      <c r="P87" s="217" t="s">
        <v>423</v>
      </c>
      <c r="Q87" s="201">
        <v>4800</v>
      </c>
      <c r="R87" s="208" t="s">
        <v>720</v>
      </c>
      <c r="S87" s="201" t="s">
        <v>2712</v>
      </c>
      <c r="T87" s="203" t="s">
        <v>941</v>
      </c>
      <c r="U87" s="203"/>
      <c r="V87" s="204"/>
      <c r="W87" s="201"/>
      <c r="X87" s="202"/>
      <c r="Y87" s="205" t="s">
        <v>1044</v>
      </c>
      <c r="Z87" s="206" t="s">
        <v>1044</v>
      </c>
      <c r="AA87" s="206" t="s">
        <v>941</v>
      </c>
      <c r="AB87" s="206" t="s">
        <v>576</v>
      </c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  <c r="BZ87" s="207" t="s">
        <v>1084</v>
      </c>
      <c r="CA87" s="208">
        <v>1</v>
      </c>
      <c r="CB87" s="208"/>
      <c r="CC87" s="208"/>
      <c r="CD87" s="208"/>
      <c r="CE87" s="208"/>
      <c r="CF87" s="208"/>
      <c r="CG87" s="208"/>
      <c r="CH87" s="208"/>
      <c r="CI87" s="208"/>
      <c r="CJ87" s="208"/>
      <c r="CK87" s="208"/>
      <c r="CL87" s="208">
        <v>2</v>
      </c>
      <c r="CM87" s="208"/>
      <c r="CN87" s="208"/>
      <c r="CO87" s="208"/>
      <c r="CP87" s="208"/>
      <c r="CQ87" s="209"/>
      <c r="CR87" s="210"/>
      <c r="CS87" s="210"/>
      <c r="CT87" s="210"/>
      <c r="CU87" s="210">
        <v>1</v>
      </c>
      <c r="CV87" s="210"/>
      <c r="CW87" s="211"/>
      <c r="CX87" s="212" t="s">
        <v>649</v>
      </c>
      <c r="CY87" s="290" t="str">
        <f>VLOOKUP(CX87,Vállalkozás!F$11:K$380,6,FALSE)</f>
        <v>Koncz Istvánné</v>
      </c>
      <c r="CZ87" s="214"/>
      <c r="DA87" s="209"/>
      <c r="DB87" s="209"/>
      <c r="DC87" s="214" t="s">
        <v>234</v>
      </c>
      <c r="DD87" s="215">
        <v>268</v>
      </c>
    </row>
    <row r="88" spans="1:108" s="193" customFormat="1" ht="34.5" customHeight="1">
      <c r="A88" s="257"/>
      <c r="C88" s="257" t="e">
        <f>IF(M88=#REF!,"*","")</f>
        <v>#REF!</v>
      </c>
      <c r="D88" s="194">
        <f t="shared" si="5"/>
      </c>
      <c r="E88" s="267">
        <f t="shared" si="6"/>
        <v>2002</v>
      </c>
      <c r="F88" s="267">
        <f t="shared" si="7"/>
        <v>2</v>
      </c>
      <c r="G88" s="195">
        <v>37501</v>
      </c>
      <c r="H88" s="196">
        <v>5027</v>
      </c>
      <c r="I88" s="193" t="s">
        <v>1704</v>
      </c>
      <c r="J88" s="197">
        <v>604</v>
      </c>
      <c r="K88" s="198">
        <v>0</v>
      </c>
      <c r="L88" s="178">
        <v>37501</v>
      </c>
      <c r="M88" s="199">
        <v>1088</v>
      </c>
      <c r="N88" s="199" t="s">
        <v>2467</v>
      </c>
      <c r="O88" s="199" t="s">
        <v>1627</v>
      </c>
      <c r="P88" s="200" t="s">
        <v>2343</v>
      </c>
      <c r="Q88" s="201">
        <v>4800</v>
      </c>
      <c r="R88" s="202" t="s">
        <v>2471</v>
      </c>
      <c r="S88" s="202" t="s">
        <v>2470</v>
      </c>
      <c r="T88" s="203">
        <v>5</v>
      </c>
      <c r="U88" s="203"/>
      <c r="V88" s="217"/>
      <c r="W88" s="201"/>
      <c r="X88" s="208"/>
      <c r="Y88" s="205" t="s">
        <v>2774</v>
      </c>
      <c r="Z88" s="206" t="s">
        <v>1951</v>
      </c>
      <c r="AA88" s="206" t="s">
        <v>1952</v>
      </c>
      <c r="AB88" s="206" t="s">
        <v>1953</v>
      </c>
      <c r="AC88" s="206" t="s">
        <v>1954</v>
      </c>
      <c r="AD88" s="206" t="s">
        <v>1955</v>
      </c>
      <c r="AE88" s="206" t="s">
        <v>1956</v>
      </c>
      <c r="AF88" s="206" t="s">
        <v>1957</v>
      </c>
      <c r="AG88" s="206" t="s">
        <v>1958</v>
      </c>
      <c r="AH88" s="206" t="s">
        <v>1959</v>
      </c>
      <c r="AI88" s="206" t="s">
        <v>1960</v>
      </c>
      <c r="AJ88" s="206"/>
      <c r="AK88" s="206" t="s">
        <v>1843</v>
      </c>
      <c r="AL88" s="206" t="s">
        <v>1081</v>
      </c>
      <c r="AM88" s="206" t="s">
        <v>2499</v>
      </c>
      <c r="AN88" s="206" t="s">
        <v>2537</v>
      </c>
      <c r="AO88" s="206" t="s">
        <v>2524</v>
      </c>
      <c r="AP88" s="206" t="s">
        <v>2150</v>
      </c>
      <c r="AQ88" s="206" t="s">
        <v>2526</v>
      </c>
      <c r="AR88" s="206" t="s">
        <v>2528</v>
      </c>
      <c r="AS88" s="206" t="s">
        <v>1961</v>
      </c>
      <c r="AT88" s="206" t="s">
        <v>771</v>
      </c>
      <c r="AU88" s="206" t="s">
        <v>772</v>
      </c>
      <c r="AV88" s="206" t="s">
        <v>2504</v>
      </c>
      <c r="AW88" s="206" t="s">
        <v>2529</v>
      </c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  <c r="BZ88" s="207" t="s">
        <v>2344</v>
      </c>
      <c r="CA88" s="208">
        <v>1</v>
      </c>
      <c r="CB88" s="208"/>
      <c r="CC88" s="208"/>
      <c r="CD88" s="208"/>
      <c r="CE88" s="208"/>
      <c r="CF88" s="208"/>
      <c r="CG88" s="208"/>
      <c r="CH88" s="208"/>
      <c r="CI88" s="208"/>
      <c r="CJ88" s="208"/>
      <c r="CK88" s="208"/>
      <c r="CL88" s="208">
        <v>2</v>
      </c>
      <c r="CM88" s="208"/>
      <c r="CN88" s="208"/>
      <c r="CO88" s="208"/>
      <c r="CP88" s="208"/>
      <c r="CQ88" s="209"/>
      <c r="CR88" s="210"/>
      <c r="CS88" s="210"/>
      <c r="CT88" s="210">
        <v>1</v>
      </c>
      <c r="CU88" s="210"/>
      <c r="CV88" s="210"/>
      <c r="CW88" s="211"/>
      <c r="CX88" s="212" t="s">
        <v>627</v>
      </c>
      <c r="CY88" s="290" t="str">
        <f>VLOOKUP(CX88,Vállalkozás!F$11:K$380,6,FALSE)</f>
        <v>Bódiné Herczeg Gyöngyvér</v>
      </c>
      <c r="CZ88" s="214" t="s">
        <v>2162</v>
      </c>
      <c r="DA88" s="209"/>
      <c r="DB88" s="209"/>
      <c r="DC88" s="214" t="s">
        <v>1500</v>
      </c>
      <c r="DD88" s="215">
        <v>723</v>
      </c>
    </row>
    <row r="89" spans="1:108" s="193" customFormat="1" ht="34.5" customHeight="1">
      <c r="A89" s="257"/>
      <c r="C89" s="257">
        <f t="shared" si="8"/>
      </c>
      <c r="D89" s="194">
        <f t="shared" si="5"/>
      </c>
      <c r="E89" s="267">
        <f t="shared" si="6"/>
        <v>2002</v>
      </c>
      <c r="F89" s="267">
        <f t="shared" si="7"/>
        <v>2</v>
      </c>
      <c r="G89" s="195">
        <v>37546</v>
      </c>
      <c r="H89" s="196">
        <v>8380</v>
      </c>
      <c r="I89" s="193" t="s">
        <v>623</v>
      </c>
      <c r="J89" s="197">
        <v>607</v>
      </c>
      <c r="K89" s="198">
        <v>0</v>
      </c>
      <c r="L89" s="178">
        <v>37546</v>
      </c>
      <c r="M89" s="218">
        <v>1089</v>
      </c>
      <c r="N89" s="199" t="s">
        <v>2467</v>
      </c>
      <c r="O89" s="199"/>
      <c r="P89" s="200" t="s">
        <v>2346</v>
      </c>
      <c r="Q89" s="201">
        <v>4800</v>
      </c>
      <c r="R89" s="244" t="s">
        <v>2711</v>
      </c>
      <c r="S89" s="201" t="s">
        <v>2712</v>
      </c>
      <c r="T89" s="203" t="s">
        <v>1081</v>
      </c>
      <c r="U89" s="203"/>
      <c r="V89" s="217"/>
      <c r="W89" s="201"/>
      <c r="X89" s="208"/>
      <c r="Y89" s="205" t="s">
        <v>1952</v>
      </c>
      <c r="Z89" s="206" t="s">
        <v>1952</v>
      </c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207" t="s">
        <v>2347</v>
      </c>
      <c r="CA89" s="208">
        <v>1</v>
      </c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>
        <v>2</v>
      </c>
      <c r="CM89" s="208"/>
      <c r="CN89" s="208"/>
      <c r="CO89" s="208"/>
      <c r="CP89" s="208"/>
      <c r="CQ89" s="209"/>
      <c r="CR89" s="210"/>
      <c r="CS89" s="210"/>
      <c r="CT89" s="210">
        <v>1</v>
      </c>
      <c r="CU89" s="210"/>
      <c r="CV89" s="210"/>
      <c r="CW89" s="211"/>
      <c r="CX89" s="212" t="s">
        <v>2552</v>
      </c>
      <c r="CY89" s="290" t="str">
        <f>VLOOKUP(CX89,Vállalkozás!F$11:K$380,6,FALSE)</f>
        <v>Drinker KFT</v>
      </c>
      <c r="CZ89" s="214" t="s">
        <v>2162</v>
      </c>
      <c r="DA89" s="209"/>
      <c r="DB89" s="209"/>
      <c r="DC89" s="214" t="s">
        <v>236</v>
      </c>
      <c r="DD89" s="215">
        <v>729</v>
      </c>
    </row>
    <row r="90" spans="1:108" s="193" customFormat="1" ht="34.5" customHeight="1">
      <c r="A90" s="257"/>
      <c r="C90" s="257">
        <f t="shared" si="8"/>
      </c>
      <c r="D90" s="194">
        <f t="shared" si="5"/>
      </c>
      <c r="E90" s="267">
        <f t="shared" si="6"/>
        <v>2002</v>
      </c>
      <c r="F90" s="267">
        <f t="shared" si="7"/>
        <v>2</v>
      </c>
      <c r="G90" s="195">
        <v>37550</v>
      </c>
      <c r="H90" s="196">
        <v>10035</v>
      </c>
      <c r="I90" s="193" t="s">
        <v>1841</v>
      </c>
      <c r="J90" s="197">
        <v>619</v>
      </c>
      <c r="K90" s="198">
        <v>0</v>
      </c>
      <c r="L90" s="178">
        <v>37602</v>
      </c>
      <c r="M90" s="199">
        <v>1090</v>
      </c>
      <c r="N90" s="199" t="s">
        <v>2467</v>
      </c>
      <c r="O90" s="199"/>
      <c r="P90" s="200" t="s">
        <v>1292</v>
      </c>
      <c r="Q90" s="201">
        <v>4800</v>
      </c>
      <c r="R90" s="202" t="s">
        <v>2708</v>
      </c>
      <c r="S90" s="201" t="s">
        <v>2709</v>
      </c>
      <c r="T90" s="203" t="s">
        <v>1044</v>
      </c>
      <c r="U90" s="203"/>
      <c r="V90" s="217"/>
      <c r="W90" s="201"/>
      <c r="X90" s="208"/>
      <c r="Y90" s="205" t="s">
        <v>1953</v>
      </c>
      <c r="Z90" s="206" t="s">
        <v>1953</v>
      </c>
      <c r="AA90" s="206" t="s">
        <v>1963</v>
      </c>
      <c r="AB90" s="206" t="s">
        <v>1962</v>
      </c>
      <c r="AC90" s="206" t="s">
        <v>1958</v>
      </c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7" t="s">
        <v>1060</v>
      </c>
      <c r="CA90" s="208">
        <v>1</v>
      </c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>
        <v>4</v>
      </c>
      <c r="CO90" s="208"/>
      <c r="CP90" s="208"/>
      <c r="CQ90" s="209"/>
      <c r="CR90" s="210"/>
      <c r="CS90" s="210"/>
      <c r="CT90" s="210">
        <v>1</v>
      </c>
      <c r="CU90" s="210"/>
      <c r="CV90" s="210"/>
      <c r="CW90" s="211"/>
      <c r="CX90" s="212" t="s">
        <v>2644</v>
      </c>
      <c r="CY90" s="290" t="str">
        <f>VLOOKUP(CX90,Vállalkozás!F$11:K$380,6,FALSE)</f>
        <v>Lónyay Menyhért Szakközép- és Szakképző Iskola</v>
      </c>
      <c r="CZ90" s="214" t="s">
        <v>2162</v>
      </c>
      <c r="DA90" s="209"/>
      <c r="DB90" s="209"/>
      <c r="DC90" s="214" t="s">
        <v>237</v>
      </c>
      <c r="DD90" s="215">
        <v>741</v>
      </c>
    </row>
    <row r="91" spans="1:108" s="193" customFormat="1" ht="34.5" customHeight="1">
      <c r="A91" s="257"/>
      <c r="C91" s="257" t="str">
        <f t="shared" si="8"/>
        <v>*</v>
      </c>
      <c r="D91" s="194">
        <f t="shared" si="5"/>
      </c>
      <c r="E91" s="267">
        <f t="shared" si="6"/>
        <v>2012</v>
      </c>
      <c r="F91" s="267">
        <f t="shared" si="7"/>
        <v>2</v>
      </c>
      <c r="G91" s="195">
        <v>41158</v>
      </c>
      <c r="H91" s="196">
        <v>13094</v>
      </c>
      <c r="I91" s="193">
        <v>1</v>
      </c>
      <c r="J91" s="197">
        <v>619</v>
      </c>
      <c r="K91" s="198">
        <v>2</v>
      </c>
      <c r="L91" s="178">
        <v>41159</v>
      </c>
      <c r="M91" s="199">
        <v>1090</v>
      </c>
      <c r="N91" s="199" t="s">
        <v>2467</v>
      </c>
      <c r="O91" s="199"/>
      <c r="P91" s="200" t="s">
        <v>1292</v>
      </c>
      <c r="Q91" s="201">
        <v>4800</v>
      </c>
      <c r="R91" s="202" t="s">
        <v>2708</v>
      </c>
      <c r="S91" s="201" t="s">
        <v>2709</v>
      </c>
      <c r="T91" s="203" t="s">
        <v>1044</v>
      </c>
      <c r="U91" s="203"/>
      <c r="V91" s="217"/>
      <c r="W91" s="201"/>
      <c r="X91" s="208"/>
      <c r="Y91" s="205" t="s">
        <v>1953</v>
      </c>
      <c r="Z91" s="206" t="s">
        <v>1953</v>
      </c>
      <c r="AA91" s="206" t="s">
        <v>1962</v>
      </c>
      <c r="AB91" s="206" t="s">
        <v>1952</v>
      </c>
      <c r="AC91" s="206" t="s">
        <v>1958</v>
      </c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7" t="s">
        <v>213</v>
      </c>
      <c r="CA91" s="208">
        <v>1</v>
      </c>
      <c r="CB91" s="208"/>
      <c r="CC91" s="208"/>
      <c r="CD91" s="208"/>
      <c r="CE91" s="208"/>
      <c r="CF91" s="208"/>
      <c r="CG91" s="208"/>
      <c r="CH91" s="208"/>
      <c r="CI91" s="208"/>
      <c r="CJ91" s="208"/>
      <c r="CK91" s="208"/>
      <c r="CL91" s="208"/>
      <c r="CM91" s="208"/>
      <c r="CN91" s="208">
        <v>4</v>
      </c>
      <c r="CO91" s="208"/>
      <c r="CP91" s="208"/>
      <c r="CQ91" s="209">
        <v>40</v>
      </c>
      <c r="CR91" s="210">
        <v>14</v>
      </c>
      <c r="CS91" s="210"/>
      <c r="CT91" s="210"/>
      <c r="CU91" s="210"/>
      <c r="CV91" s="210"/>
      <c r="CW91" s="211"/>
      <c r="CX91" s="212" t="s">
        <v>211</v>
      </c>
      <c r="CY91" s="290" t="str">
        <f>VLOOKUP(CX91,Vállalkozás!F$11:K$380,6,FALSE)</f>
        <v>Lónyay Menyhért Szakközép- és Szakképző Iskola</v>
      </c>
      <c r="CZ91" s="214" t="s">
        <v>2162</v>
      </c>
      <c r="DA91" s="209"/>
      <c r="DB91" s="209"/>
      <c r="DC91" s="214" t="s">
        <v>237</v>
      </c>
      <c r="DD91" s="215">
        <v>741</v>
      </c>
    </row>
    <row r="92" spans="1:108" s="193" customFormat="1" ht="34.5" customHeight="1">
      <c r="A92" s="257"/>
      <c r="C92" s="257">
        <f>IF(M92=M90,"*","")</f>
      </c>
      <c r="D92" s="194">
        <f t="shared" si="5"/>
      </c>
      <c r="E92" s="267">
        <f t="shared" si="6"/>
        <v>2002</v>
      </c>
      <c r="F92" s="267">
        <f t="shared" si="7"/>
        <v>2</v>
      </c>
      <c r="G92" s="195">
        <v>37565</v>
      </c>
      <c r="H92" s="196">
        <v>8461</v>
      </c>
      <c r="I92" s="193" t="s">
        <v>623</v>
      </c>
      <c r="J92" s="197">
        <v>608</v>
      </c>
      <c r="K92" s="198">
        <v>0</v>
      </c>
      <c r="L92" s="178">
        <v>37572</v>
      </c>
      <c r="M92" s="218">
        <v>1091</v>
      </c>
      <c r="N92" s="199" t="s">
        <v>2467</v>
      </c>
      <c r="O92" s="199" t="s">
        <v>1627</v>
      </c>
      <c r="P92" s="200" t="s">
        <v>2348</v>
      </c>
      <c r="Q92" s="201">
        <v>4800</v>
      </c>
      <c r="R92" s="202" t="s">
        <v>2708</v>
      </c>
      <c r="S92" s="201" t="s">
        <v>2709</v>
      </c>
      <c r="T92" s="203" t="s">
        <v>2526</v>
      </c>
      <c r="U92" s="203"/>
      <c r="V92" s="208"/>
      <c r="W92" s="201" t="s">
        <v>1842</v>
      </c>
      <c r="X92" s="208">
        <v>5</v>
      </c>
      <c r="Y92" s="205" t="s">
        <v>771</v>
      </c>
      <c r="Z92" s="206" t="s">
        <v>771</v>
      </c>
      <c r="AA92" s="206" t="s">
        <v>941</v>
      </c>
      <c r="AB92" s="206" t="s">
        <v>2150</v>
      </c>
      <c r="AC92" s="206" t="s">
        <v>2529</v>
      </c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  <c r="BZ92" s="207" t="s">
        <v>1768</v>
      </c>
      <c r="CA92" s="208">
        <v>1</v>
      </c>
      <c r="CB92" s="208"/>
      <c r="CC92" s="208"/>
      <c r="CD92" s="208"/>
      <c r="CE92" s="208"/>
      <c r="CF92" s="208"/>
      <c r="CG92" s="208"/>
      <c r="CH92" s="208"/>
      <c r="CI92" s="208"/>
      <c r="CJ92" s="208"/>
      <c r="CK92" s="208"/>
      <c r="CL92" s="208">
        <v>2</v>
      </c>
      <c r="CM92" s="208"/>
      <c r="CN92" s="208"/>
      <c r="CO92" s="208"/>
      <c r="CP92" s="208"/>
      <c r="CQ92" s="209"/>
      <c r="CR92" s="210"/>
      <c r="CS92" s="210"/>
      <c r="CT92" s="210"/>
      <c r="CU92" s="210"/>
      <c r="CV92" s="210"/>
      <c r="CW92" s="211"/>
      <c r="CX92" s="212" t="s">
        <v>1344</v>
      </c>
      <c r="CY92" s="290" t="str">
        <f>VLOOKUP(CX92,Vállalkozás!F$11:K$380,6,FALSE)</f>
        <v>Molnár Istvánné</v>
      </c>
      <c r="CZ92" s="214"/>
      <c r="DA92" s="209"/>
      <c r="DB92" s="209"/>
      <c r="DC92" s="214" t="s">
        <v>238</v>
      </c>
      <c r="DD92" s="215">
        <v>730</v>
      </c>
    </row>
    <row r="93" spans="1:108" s="193" customFormat="1" ht="34.5" customHeight="1">
      <c r="A93" s="257"/>
      <c r="C93" s="257" t="e">
        <f>IF(M93=#REF!,"*","")</f>
        <v>#REF!</v>
      </c>
      <c r="D93" s="194">
        <f t="shared" si="5"/>
      </c>
      <c r="E93" s="267">
        <f t="shared" si="6"/>
        <v>2010</v>
      </c>
      <c r="F93" s="267">
        <f t="shared" si="7"/>
        <v>1</v>
      </c>
      <c r="G93" s="195">
        <v>40305</v>
      </c>
      <c r="H93" s="196">
        <v>11916</v>
      </c>
      <c r="J93" s="197">
        <v>477</v>
      </c>
      <c r="K93" s="198">
        <v>2</v>
      </c>
      <c r="L93" s="216">
        <v>40318</v>
      </c>
      <c r="M93" s="218">
        <v>1093</v>
      </c>
      <c r="N93" s="199" t="s">
        <v>2467</v>
      </c>
      <c r="O93" s="199" t="s">
        <v>1627</v>
      </c>
      <c r="P93" s="217" t="s">
        <v>1818</v>
      </c>
      <c r="Q93" s="201">
        <v>4803</v>
      </c>
      <c r="R93" s="202" t="s">
        <v>822</v>
      </c>
      <c r="S93" s="201" t="s">
        <v>824</v>
      </c>
      <c r="T93" s="201"/>
      <c r="U93" s="201"/>
      <c r="V93" s="206" t="s">
        <v>1182</v>
      </c>
      <c r="W93" s="201"/>
      <c r="X93" s="202"/>
      <c r="Y93" s="205" t="s">
        <v>1962</v>
      </c>
      <c r="Z93" s="206" t="s">
        <v>1962</v>
      </c>
      <c r="AA93" s="206" t="s">
        <v>1963</v>
      </c>
      <c r="AB93" s="206" t="s">
        <v>1953</v>
      </c>
      <c r="AC93" s="206" t="s">
        <v>1958</v>
      </c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  <c r="BZ93" s="207" t="s">
        <v>1119</v>
      </c>
      <c r="CA93" s="208">
        <v>1</v>
      </c>
      <c r="CB93" s="208"/>
      <c r="CC93" s="208"/>
      <c r="CD93" s="208"/>
      <c r="CE93" s="208"/>
      <c r="CF93" s="208"/>
      <c r="CG93" s="208"/>
      <c r="CH93" s="208"/>
      <c r="CI93" s="208"/>
      <c r="CJ93" s="208"/>
      <c r="CK93" s="208"/>
      <c r="CL93" s="208"/>
      <c r="CM93" s="208"/>
      <c r="CN93" s="208">
        <v>4</v>
      </c>
      <c r="CO93" s="208"/>
      <c r="CP93" s="208"/>
      <c r="CQ93" s="209">
        <v>130</v>
      </c>
      <c r="CR93" s="210">
        <v>70</v>
      </c>
      <c r="CS93" s="210">
        <v>1</v>
      </c>
      <c r="CT93" s="210">
        <v>1</v>
      </c>
      <c r="CU93" s="210"/>
      <c r="CV93" s="210"/>
      <c r="CW93" s="211">
        <v>40305</v>
      </c>
      <c r="CX93" s="212" t="s">
        <v>2565</v>
      </c>
      <c r="CY93" s="290" t="str">
        <f>VLOOKUP(CX93,Vállalkozás!F$11:K$380,6,FALSE)</f>
        <v>Furu-Trade KFT</v>
      </c>
      <c r="CZ93" s="214" t="s">
        <v>2162</v>
      </c>
      <c r="DA93" s="209"/>
      <c r="DB93" s="209"/>
      <c r="DC93" s="214" t="s">
        <v>1504</v>
      </c>
      <c r="DD93" s="215">
        <v>588</v>
      </c>
    </row>
    <row r="94" spans="1:108" s="193" customFormat="1" ht="34.5" customHeight="1">
      <c r="A94" s="257"/>
      <c r="C94" s="257">
        <f aca="true" t="shared" si="9" ref="C94:C109">IF(M94=M93,"*","")</f>
      </c>
      <c r="D94" s="194">
        <f t="shared" si="5"/>
      </c>
      <c r="E94" s="267">
        <f t="shared" si="6"/>
        <v>2002</v>
      </c>
      <c r="F94" s="267">
        <f t="shared" si="7"/>
        <v>2</v>
      </c>
      <c r="G94" s="195">
        <v>37587</v>
      </c>
      <c r="H94" s="196">
        <v>9325</v>
      </c>
      <c r="I94" s="193" t="s">
        <v>623</v>
      </c>
      <c r="J94" s="197">
        <v>620</v>
      </c>
      <c r="K94" s="198">
        <v>0</v>
      </c>
      <c r="L94" s="178">
        <v>37595</v>
      </c>
      <c r="M94" s="199">
        <v>1094</v>
      </c>
      <c r="N94" s="199" t="s">
        <v>2467</v>
      </c>
      <c r="O94" s="199"/>
      <c r="P94" s="200" t="s">
        <v>2623</v>
      </c>
      <c r="Q94" s="201">
        <v>4800</v>
      </c>
      <c r="R94" s="202" t="s">
        <v>2708</v>
      </c>
      <c r="S94" s="201" t="s">
        <v>2709</v>
      </c>
      <c r="T94" s="203" t="s">
        <v>2534</v>
      </c>
      <c r="U94" s="203"/>
      <c r="V94" s="202"/>
      <c r="W94" s="201" t="s">
        <v>573</v>
      </c>
      <c r="X94" s="202">
        <v>9</v>
      </c>
      <c r="Y94" s="234" t="s">
        <v>941</v>
      </c>
      <c r="Z94" s="235" t="s">
        <v>941</v>
      </c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5"/>
      <c r="AL94" s="235"/>
      <c r="AM94" s="235"/>
      <c r="AN94" s="235"/>
      <c r="AO94" s="235"/>
      <c r="AP94" s="235"/>
      <c r="AQ94" s="235"/>
      <c r="AR94" s="235"/>
      <c r="AS94" s="235"/>
      <c r="AT94" s="235"/>
      <c r="AU94" s="235"/>
      <c r="AV94" s="235"/>
      <c r="AW94" s="235"/>
      <c r="AX94" s="235"/>
      <c r="AY94" s="235"/>
      <c r="AZ94" s="235"/>
      <c r="BA94" s="235"/>
      <c r="BB94" s="235"/>
      <c r="BC94" s="235"/>
      <c r="BD94" s="235"/>
      <c r="BE94" s="235"/>
      <c r="BF94" s="235"/>
      <c r="BG94" s="235"/>
      <c r="BH94" s="235"/>
      <c r="BI94" s="235"/>
      <c r="BJ94" s="235"/>
      <c r="BK94" s="235"/>
      <c r="BL94" s="235"/>
      <c r="BM94" s="235"/>
      <c r="BN94" s="235"/>
      <c r="BO94" s="235"/>
      <c r="BP94" s="235"/>
      <c r="BQ94" s="235"/>
      <c r="BR94" s="235"/>
      <c r="BS94" s="235"/>
      <c r="BT94" s="235"/>
      <c r="BU94" s="235"/>
      <c r="BV94" s="235"/>
      <c r="BW94" s="235"/>
      <c r="BX94" s="235"/>
      <c r="BY94" s="235"/>
      <c r="BZ94" s="236" t="s">
        <v>857</v>
      </c>
      <c r="CA94" s="208"/>
      <c r="CB94" s="208"/>
      <c r="CC94" s="208">
        <v>3</v>
      </c>
      <c r="CD94" s="208"/>
      <c r="CE94" s="208"/>
      <c r="CF94" s="208"/>
      <c r="CG94" s="208"/>
      <c r="CH94" s="208"/>
      <c r="CI94" s="208"/>
      <c r="CJ94" s="208"/>
      <c r="CK94" s="208"/>
      <c r="CL94" s="208">
        <v>2</v>
      </c>
      <c r="CM94" s="208"/>
      <c r="CN94" s="208"/>
      <c r="CO94" s="208"/>
      <c r="CP94" s="208"/>
      <c r="CQ94" s="209"/>
      <c r="CR94" s="210"/>
      <c r="CS94" s="210"/>
      <c r="CT94" s="210"/>
      <c r="CU94" s="210"/>
      <c r="CV94" s="210"/>
      <c r="CW94" s="211"/>
      <c r="CX94" s="212" t="s">
        <v>1346</v>
      </c>
      <c r="CY94" s="290" t="str">
        <f>VLOOKUP(CX94,Vállalkozás!F$11:K$380,6,FALSE)</f>
        <v>Multi - Fashion KFT</v>
      </c>
      <c r="CZ94" s="237"/>
      <c r="DA94" s="209"/>
      <c r="DB94" s="209"/>
      <c r="DC94" s="237" t="s">
        <v>239</v>
      </c>
      <c r="DD94" s="215">
        <v>742</v>
      </c>
    </row>
    <row r="95" spans="1:108" s="193" customFormat="1" ht="34.5" customHeight="1">
      <c r="A95" s="257"/>
      <c r="C95" s="257">
        <f t="shared" si="9"/>
      </c>
      <c r="D95" s="194">
        <f t="shared" si="5"/>
      </c>
      <c r="E95" s="267">
        <f t="shared" si="6"/>
        <v>2003</v>
      </c>
      <c r="F95" s="267">
        <f t="shared" si="7"/>
        <v>1</v>
      </c>
      <c r="G95" s="195">
        <v>37687</v>
      </c>
      <c r="H95" s="196">
        <v>1216</v>
      </c>
      <c r="I95" s="193" t="s">
        <v>623</v>
      </c>
      <c r="J95" s="197">
        <v>150</v>
      </c>
      <c r="K95" s="198">
        <v>0</v>
      </c>
      <c r="L95" s="216">
        <v>37687</v>
      </c>
      <c r="M95" s="218">
        <v>1095</v>
      </c>
      <c r="N95" s="199" t="s">
        <v>2467</v>
      </c>
      <c r="O95" s="199"/>
      <c r="P95" s="217" t="s">
        <v>722</v>
      </c>
      <c r="Q95" s="201">
        <v>4800</v>
      </c>
      <c r="R95" s="202" t="s">
        <v>2708</v>
      </c>
      <c r="S95" s="201" t="s">
        <v>2709</v>
      </c>
      <c r="T95" s="203" t="s">
        <v>2502</v>
      </c>
      <c r="U95" s="203"/>
      <c r="V95" s="204"/>
      <c r="W95" s="201"/>
      <c r="X95" s="202"/>
      <c r="Y95" s="205" t="s">
        <v>941</v>
      </c>
      <c r="Z95" s="206" t="s">
        <v>941</v>
      </c>
      <c r="AA95" s="206" t="s">
        <v>576</v>
      </c>
      <c r="AB95" s="206" t="s">
        <v>2529</v>
      </c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  <c r="BZ95" s="207" t="s">
        <v>723</v>
      </c>
      <c r="CA95" s="208">
        <v>1</v>
      </c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>
        <v>2</v>
      </c>
      <c r="CM95" s="208"/>
      <c r="CN95" s="208"/>
      <c r="CO95" s="208"/>
      <c r="CP95" s="208"/>
      <c r="CQ95" s="209"/>
      <c r="CR95" s="210"/>
      <c r="CS95" s="210"/>
      <c r="CT95" s="210"/>
      <c r="CU95" s="210"/>
      <c r="CV95" s="210"/>
      <c r="CW95" s="211"/>
      <c r="CX95" s="232">
        <v>51580191</v>
      </c>
      <c r="CY95" s="290" t="str">
        <f>VLOOKUP(CX95,Vállalkozás!F$11:K$380,6,FALSE)</f>
        <v>Fórizsné Szabó Gabriella</v>
      </c>
      <c r="CZ95" s="214"/>
      <c r="DA95" s="209"/>
      <c r="DB95" s="209"/>
      <c r="DC95" s="214" t="s">
        <v>1494</v>
      </c>
      <c r="DD95" s="215">
        <v>106</v>
      </c>
    </row>
    <row r="96" spans="1:108" s="193" customFormat="1" ht="34.5" customHeight="1">
      <c r="A96" s="257"/>
      <c r="C96" s="257">
        <f t="shared" si="9"/>
      </c>
      <c r="D96" s="194">
        <f t="shared" si="5"/>
      </c>
      <c r="E96" s="267">
        <f t="shared" si="6"/>
        <v>2003</v>
      </c>
      <c r="F96" s="267">
        <f t="shared" si="7"/>
        <v>1</v>
      </c>
      <c r="G96" s="195">
        <v>37700</v>
      </c>
      <c r="H96" s="196">
        <v>1420</v>
      </c>
      <c r="I96" s="193" t="s">
        <v>1841</v>
      </c>
      <c r="J96" s="240">
        <v>625</v>
      </c>
      <c r="K96" s="198">
        <v>0</v>
      </c>
      <c r="L96" s="178">
        <v>37704</v>
      </c>
      <c r="M96" s="199">
        <v>1096</v>
      </c>
      <c r="N96" s="199" t="s">
        <v>2467</v>
      </c>
      <c r="O96" s="199" t="s">
        <v>1627</v>
      </c>
      <c r="P96" s="241" t="s">
        <v>867</v>
      </c>
      <c r="Q96" s="242">
        <v>4800</v>
      </c>
      <c r="R96" s="202" t="s">
        <v>2473</v>
      </c>
      <c r="S96" s="201" t="s">
        <v>2712</v>
      </c>
      <c r="T96" s="243"/>
      <c r="U96" s="243"/>
      <c r="V96" s="244" t="s">
        <v>977</v>
      </c>
      <c r="W96" s="242"/>
      <c r="X96" s="244"/>
      <c r="Y96" s="205" t="s">
        <v>1962</v>
      </c>
      <c r="Z96" s="206" t="s">
        <v>1962</v>
      </c>
      <c r="AA96" s="206" t="s">
        <v>1963</v>
      </c>
      <c r="AB96" s="206" t="s">
        <v>1952</v>
      </c>
      <c r="AC96" s="206" t="s">
        <v>1953</v>
      </c>
      <c r="AD96" s="206" t="s">
        <v>1958</v>
      </c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  <c r="BZ96" s="207" t="s">
        <v>1817</v>
      </c>
      <c r="CA96" s="208">
        <v>1</v>
      </c>
      <c r="CB96" s="244"/>
      <c r="CC96" s="244"/>
      <c r="CD96" s="244"/>
      <c r="CE96" s="244"/>
      <c r="CF96" s="244"/>
      <c r="CG96" s="244"/>
      <c r="CH96" s="244"/>
      <c r="CI96" s="244"/>
      <c r="CJ96" s="244"/>
      <c r="CK96" s="244"/>
      <c r="CL96" s="208"/>
      <c r="CM96" s="244"/>
      <c r="CN96" s="244">
        <v>4</v>
      </c>
      <c r="CO96" s="244"/>
      <c r="CP96" s="244"/>
      <c r="CQ96" s="243" t="s">
        <v>868</v>
      </c>
      <c r="CR96" s="210"/>
      <c r="CS96" s="210">
        <v>1</v>
      </c>
      <c r="CT96" s="210">
        <v>1</v>
      </c>
      <c r="CU96" s="210"/>
      <c r="CV96" s="210">
        <v>1</v>
      </c>
      <c r="CW96" s="211"/>
      <c r="CX96" s="243" t="s">
        <v>2553</v>
      </c>
      <c r="CY96" s="290" t="str">
        <f>VLOOKUP(CX96,Vállalkozás!F$11:K$380,6,FALSE)</f>
        <v>Pál András</v>
      </c>
      <c r="CZ96" s="214" t="s">
        <v>2162</v>
      </c>
      <c r="DA96" s="209"/>
      <c r="DB96" s="209"/>
      <c r="DC96" s="214" t="s">
        <v>205</v>
      </c>
      <c r="DD96" s="245">
        <v>747</v>
      </c>
    </row>
    <row r="97" spans="1:108" s="193" customFormat="1" ht="34.5" customHeight="1">
      <c r="A97" s="257"/>
      <c r="C97" s="257">
        <f t="shared" si="9"/>
      </c>
      <c r="D97" s="194">
        <f t="shared" si="5"/>
      </c>
      <c r="E97" s="267">
        <f t="shared" si="6"/>
        <v>2003</v>
      </c>
      <c r="F97" s="267">
        <f t="shared" si="7"/>
        <v>1</v>
      </c>
      <c r="G97" s="195">
        <v>37704</v>
      </c>
      <c r="H97" s="196">
        <v>1812</v>
      </c>
      <c r="I97" s="193" t="s">
        <v>623</v>
      </c>
      <c r="J97" s="240">
        <v>627</v>
      </c>
      <c r="K97" s="198">
        <v>0</v>
      </c>
      <c r="L97" s="178">
        <v>37704</v>
      </c>
      <c r="M97" s="218">
        <v>1097</v>
      </c>
      <c r="N97" s="199" t="s">
        <v>2467</v>
      </c>
      <c r="O97" s="199"/>
      <c r="P97" s="241" t="s">
        <v>869</v>
      </c>
      <c r="Q97" s="242">
        <v>4800</v>
      </c>
      <c r="R97" s="208" t="s">
        <v>720</v>
      </c>
      <c r="S97" s="201" t="s">
        <v>2712</v>
      </c>
      <c r="T97" s="243" t="s">
        <v>1841</v>
      </c>
      <c r="U97" s="243"/>
      <c r="V97" s="241"/>
      <c r="W97" s="254"/>
      <c r="X97" s="244"/>
      <c r="Y97" s="205" t="s">
        <v>1081</v>
      </c>
      <c r="Z97" s="239" t="s">
        <v>1081</v>
      </c>
      <c r="AA97" s="239" t="s">
        <v>1237</v>
      </c>
      <c r="AB97" s="239" t="s">
        <v>2535</v>
      </c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239"/>
      <c r="AY97" s="239"/>
      <c r="AZ97" s="239"/>
      <c r="BA97" s="239"/>
      <c r="BB97" s="239"/>
      <c r="BC97" s="239"/>
      <c r="BD97" s="239"/>
      <c r="BE97" s="239"/>
      <c r="BF97" s="239"/>
      <c r="BG97" s="239"/>
      <c r="BH97" s="239"/>
      <c r="BI97" s="239"/>
      <c r="BJ97" s="239"/>
      <c r="BK97" s="239"/>
      <c r="BL97" s="239"/>
      <c r="BM97" s="239"/>
      <c r="BN97" s="239"/>
      <c r="BO97" s="239"/>
      <c r="BP97" s="239"/>
      <c r="BQ97" s="239"/>
      <c r="BR97" s="239"/>
      <c r="BS97" s="239"/>
      <c r="BT97" s="239"/>
      <c r="BU97" s="239"/>
      <c r="BV97" s="239"/>
      <c r="BW97" s="239"/>
      <c r="BX97" s="239"/>
      <c r="BY97" s="239"/>
      <c r="BZ97" s="207" t="s">
        <v>2383</v>
      </c>
      <c r="CA97" s="208">
        <v>1</v>
      </c>
      <c r="CB97" s="244"/>
      <c r="CC97" s="244"/>
      <c r="CD97" s="244"/>
      <c r="CE97" s="244"/>
      <c r="CF97" s="244"/>
      <c r="CG97" s="244"/>
      <c r="CH97" s="244"/>
      <c r="CI97" s="244"/>
      <c r="CJ97" s="244"/>
      <c r="CK97" s="244"/>
      <c r="CL97" s="208">
        <v>2</v>
      </c>
      <c r="CM97" s="244"/>
      <c r="CN97" s="244"/>
      <c r="CO97" s="244"/>
      <c r="CP97" s="244"/>
      <c r="CQ97" s="243" t="s">
        <v>870</v>
      </c>
      <c r="CR97" s="210"/>
      <c r="CS97" s="210"/>
      <c r="CT97" s="210"/>
      <c r="CU97" s="210"/>
      <c r="CV97" s="210"/>
      <c r="CW97" s="211"/>
      <c r="CX97" s="243" t="s">
        <v>1347</v>
      </c>
      <c r="CY97" s="290" t="str">
        <f>VLOOKUP(CX97,Vállalkozás!F$11:K$380,6,FALSE)</f>
        <v>M-VILLKER KFT</v>
      </c>
      <c r="CZ97" s="214"/>
      <c r="DA97" s="209"/>
      <c r="DB97" s="209"/>
      <c r="DC97" s="214" t="s">
        <v>240</v>
      </c>
      <c r="DD97" s="245">
        <v>749</v>
      </c>
    </row>
    <row r="98" spans="1:108" s="193" customFormat="1" ht="34.5" customHeight="1">
      <c r="A98" s="257"/>
      <c r="C98" s="257">
        <f t="shared" si="9"/>
      </c>
      <c r="D98" s="194">
        <f t="shared" si="5"/>
      </c>
      <c r="E98" s="267">
        <f t="shared" si="6"/>
        <v>2003</v>
      </c>
      <c r="F98" s="267">
        <f t="shared" si="7"/>
        <v>1</v>
      </c>
      <c r="G98" s="195">
        <v>37727</v>
      </c>
      <c r="H98" s="196">
        <v>1973</v>
      </c>
      <c r="I98" s="193" t="s">
        <v>623</v>
      </c>
      <c r="J98" s="240">
        <v>630</v>
      </c>
      <c r="K98" s="198">
        <v>0</v>
      </c>
      <c r="L98" s="178">
        <v>37727</v>
      </c>
      <c r="M98" s="199">
        <v>1098</v>
      </c>
      <c r="N98" s="199" t="s">
        <v>2467</v>
      </c>
      <c r="O98" s="199"/>
      <c r="P98" s="241" t="s">
        <v>2356</v>
      </c>
      <c r="Q98" s="242">
        <v>4800</v>
      </c>
      <c r="R98" s="202" t="s">
        <v>2708</v>
      </c>
      <c r="S98" s="201" t="s">
        <v>2709</v>
      </c>
      <c r="T98" s="203" t="s">
        <v>2534</v>
      </c>
      <c r="U98" s="203"/>
      <c r="V98" s="244"/>
      <c r="W98" s="201" t="s">
        <v>573</v>
      </c>
      <c r="X98" s="244">
        <v>10</v>
      </c>
      <c r="Y98" s="205" t="s">
        <v>868</v>
      </c>
      <c r="Z98" s="239" t="s">
        <v>868</v>
      </c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239"/>
      <c r="AY98" s="239"/>
      <c r="AZ98" s="239"/>
      <c r="BA98" s="239"/>
      <c r="BB98" s="239"/>
      <c r="BC98" s="239"/>
      <c r="BD98" s="239"/>
      <c r="BE98" s="239"/>
      <c r="BF98" s="239"/>
      <c r="BG98" s="239"/>
      <c r="BH98" s="239"/>
      <c r="BI98" s="239"/>
      <c r="BJ98" s="239"/>
      <c r="BK98" s="239"/>
      <c r="BL98" s="239"/>
      <c r="BM98" s="239"/>
      <c r="BN98" s="239"/>
      <c r="BO98" s="239"/>
      <c r="BP98" s="239"/>
      <c r="BQ98" s="239"/>
      <c r="BR98" s="239"/>
      <c r="BS98" s="239"/>
      <c r="BT98" s="239"/>
      <c r="BU98" s="239"/>
      <c r="BV98" s="239"/>
      <c r="BW98" s="239"/>
      <c r="BX98" s="239"/>
      <c r="BY98" s="239"/>
      <c r="BZ98" s="207" t="s">
        <v>1323</v>
      </c>
      <c r="CA98" s="208"/>
      <c r="CB98" s="244"/>
      <c r="CC98" s="244">
        <v>3</v>
      </c>
      <c r="CD98" s="244"/>
      <c r="CE98" s="244"/>
      <c r="CF98" s="244"/>
      <c r="CG98" s="244"/>
      <c r="CH98" s="244"/>
      <c r="CI98" s="244"/>
      <c r="CJ98" s="244"/>
      <c r="CK98" s="244"/>
      <c r="CL98" s="208">
        <v>2</v>
      </c>
      <c r="CM98" s="244"/>
      <c r="CN98" s="244"/>
      <c r="CO98" s="244"/>
      <c r="CP98" s="244"/>
      <c r="CQ98" s="243" t="s">
        <v>1320</v>
      </c>
      <c r="CR98" s="210"/>
      <c r="CS98" s="210"/>
      <c r="CT98" s="210"/>
      <c r="CU98" s="210"/>
      <c r="CV98" s="210"/>
      <c r="CW98" s="211"/>
      <c r="CX98" s="243" t="s">
        <v>1348</v>
      </c>
      <c r="CY98" s="290" t="str">
        <f>VLOOKUP(CX98,Vállalkozás!F$11:K$380,6,FALSE)</f>
        <v>GYUIM KFT</v>
      </c>
      <c r="CZ98" s="214"/>
      <c r="DA98" s="209"/>
      <c r="DB98" s="209"/>
      <c r="DC98" s="214" t="s">
        <v>241</v>
      </c>
      <c r="DD98" s="245">
        <v>753</v>
      </c>
    </row>
    <row r="99" spans="1:108" s="193" customFormat="1" ht="34.5" customHeight="1">
      <c r="A99" s="257"/>
      <c r="C99" s="257">
        <f t="shared" si="9"/>
      </c>
      <c r="D99" s="194">
        <f t="shared" si="5"/>
      </c>
      <c r="E99" s="267">
        <f t="shared" si="6"/>
        <v>2003</v>
      </c>
      <c r="F99" s="267">
        <f t="shared" si="7"/>
        <v>1</v>
      </c>
      <c r="G99" s="195">
        <v>37727</v>
      </c>
      <c r="H99" s="196">
        <v>1151</v>
      </c>
      <c r="I99" s="193" t="s">
        <v>623</v>
      </c>
      <c r="J99" s="240">
        <v>631</v>
      </c>
      <c r="K99" s="198">
        <v>0</v>
      </c>
      <c r="L99" s="178">
        <v>37727</v>
      </c>
      <c r="M99" s="218">
        <v>1099</v>
      </c>
      <c r="N99" s="199" t="s">
        <v>2467</v>
      </c>
      <c r="O99" s="199"/>
      <c r="P99" s="241" t="s">
        <v>1324</v>
      </c>
      <c r="Q99" s="242">
        <v>4800</v>
      </c>
      <c r="R99" s="202" t="s">
        <v>719</v>
      </c>
      <c r="S99" s="201" t="s">
        <v>2712</v>
      </c>
      <c r="T99" s="243" t="s">
        <v>2518</v>
      </c>
      <c r="U99" s="243"/>
      <c r="V99" s="241"/>
      <c r="W99" s="254"/>
      <c r="X99" s="244"/>
      <c r="Y99" s="205" t="s">
        <v>2535</v>
      </c>
      <c r="Z99" s="206" t="s">
        <v>2535</v>
      </c>
      <c r="AA99" s="206" t="s">
        <v>1688</v>
      </c>
      <c r="AB99" s="206" t="s">
        <v>1767</v>
      </c>
      <c r="AC99" s="206" t="s">
        <v>2527</v>
      </c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  <c r="BZ99" s="207" t="s">
        <v>1326</v>
      </c>
      <c r="CA99" s="208">
        <v>1</v>
      </c>
      <c r="CB99" s="244"/>
      <c r="CC99" s="244"/>
      <c r="CD99" s="244"/>
      <c r="CE99" s="244"/>
      <c r="CF99" s="244"/>
      <c r="CG99" s="244"/>
      <c r="CH99" s="244"/>
      <c r="CI99" s="244"/>
      <c r="CJ99" s="244"/>
      <c r="CK99" s="244"/>
      <c r="CL99" s="208">
        <v>2</v>
      </c>
      <c r="CM99" s="244"/>
      <c r="CN99" s="244"/>
      <c r="CO99" s="244"/>
      <c r="CP99" s="244"/>
      <c r="CQ99" s="243" t="s">
        <v>1325</v>
      </c>
      <c r="CR99" s="210"/>
      <c r="CS99" s="210"/>
      <c r="CT99" s="210"/>
      <c r="CU99" s="210"/>
      <c r="CV99" s="210"/>
      <c r="CW99" s="211"/>
      <c r="CX99" s="243" t="s">
        <v>2145</v>
      </c>
      <c r="CY99" s="290" t="str">
        <f>VLOOKUP(CX99,Vállalkozás!F$11:K$380,6,FALSE)</f>
        <v>G+G Namény KFT</v>
      </c>
      <c r="CZ99" s="214"/>
      <c r="DA99" s="209"/>
      <c r="DB99" s="209"/>
      <c r="DC99" s="214" t="s">
        <v>242</v>
      </c>
      <c r="DD99" s="245">
        <v>754</v>
      </c>
    </row>
    <row r="100" spans="1:108" s="193" customFormat="1" ht="34.5" customHeight="1">
      <c r="A100" s="257"/>
      <c r="C100" s="257">
        <f t="shared" si="9"/>
      </c>
      <c r="D100" s="194">
        <f aca="true" t="shared" si="10" ref="D100:D147">IF(K100=3,"Igen","")</f>
      </c>
      <c r="E100" s="267">
        <f aca="true" t="shared" si="11" ref="E100:E147">YEAR(L100)</f>
        <v>2003</v>
      </c>
      <c r="F100" s="267">
        <f aca="true" t="shared" si="12" ref="F100:F147">IF(MONTH(L100)&lt;7,1,2)</f>
        <v>1</v>
      </c>
      <c r="G100" s="195">
        <v>37750</v>
      </c>
      <c r="H100" s="196">
        <v>424</v>
      </c>
      <c r="I100" s="193" t="s">
        <v>1843</v>
      </c>
      <c r="J100" s="240">
        <v>632</v>
      </c>
      <c r="K100" s="198">
        <v>0</v>
      </c>
      <c r="L100" s="178">
        <v>37750</v>
      </c>
      <c r="M100" s="199">
        <v>1100</v>
      </c>
      <c r="N100" s="199" t="s">
        <v>2467</v>
      </c>
      <c r="O100" s="199"/>
      <c r="P100" s="241" t="s">
        <v>1327</v>
      </c>
      <c r="Q100" s="242">
        <v>4800</v>
      </c>
      <c r="R100" s="202" t="s">
        <v>2708</v>
      </c>
      <c r="S100" s="201" t="s">
        <v>2709</v>
      </c>
      <c r="T100" s="203" t="s">
        <v>774</v>
      </c>
      <c r="U100" s="203"/>
      <c r="V100" s="241"/>
      <c r="W100" s="254"/>
      <c r="X100" s="244"/>
      <c r="Y100" s="205" t="s">
        <v>2510</v>
      </c>
      <c r="Z100" s="206" t="s">
        <v>2510</v>
      </c>
      <c r="AA100" s="206" t="s">
        <v>2529</v>
      </c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  <c r="BZ100" s="207" t="s">
        <v>1329</v>
      </c>
      <c r="CA100" s="208">
        <v>1</v>
      </c>
      <c r="CB100" s="244"/>
      <c r="CC100" s="244"/>
      <c r="CD100" s="244"/>
      <c r="CE100" s="244"/>
      <c r="CF100" s="244"/>
      <c r="CG100" s="244"/>
      <c r="CH100" s="244"/>
      <c r="CI100" s="244"/>
      <c r="CJ100" s="244"/>
      <c r="CK100" s="244"/>
      <c r="CL100" s="208">
        <v>2</v>
      </c>
      <c r="CM100" s="244"/>
      <c r="CN100" s="244"/>
      <c r="CO100" s="244"/>
      <c r="CP100" s="244"/>
      <c r="CQ100" s="243" t="s">
        <v>1328</v>
      </c>
      <c r="CR100" s="210"/>
      <c r="CS100" s="210"/>
      <c r="CT100" s="210"/>
      <c r="CU100" s="210">
        <v>1</v>
      </c>
      <c r="CV100" s="210"/>
      <c r="CW100" s="211"/>
      <c r="CX100" s="243" t="s">
        <v>1342</v>
      </c>
      <c r="CY100" s="290" t="str">
        <f>VLOOKUP(CX100,Vállalkozás!F$11:K$380,6,FALSE)</f>
        <v>Czető Zálog és kereskedőház KFT</v>
      </c>
      <c r="CZ100" s="214"/>
      <c r="DA100" s="209"/>
      <c r="DB100" s="209"/>
      <c r="DC100" s="214" t="s">
        <v>243</v>
      </c>
      <c r="DD100" s="245">
        <v>755</v>
      </c>
    </row>
    <row r="101" spans="1:108" s="193" customFormat="1" ht="34.5" customHeight="1">
      <c r="A101" s="257"/>
      <c r="C101" s="257">
        <f t="shared" si="9"/>
      </c>
      <c r="D101" s="194">
        <f t="shared" si="10"/>
      </c>
      <c r="E101" s="267">
        <f t="shared" si="11"/>
        <v>2003</v>
      </c>
      <c r="F101" s="267">
        <f t="shared" si="12"/>
        <v>1</v>
      </c>
      <c r="G101" s="195">
        <v>37767</v>
      </c>
      <c r="H101" s="196">
        <v>2302</v>
      </c>
      <c r="I101" s="193" t="s">
        <v>623</v>
      </c>
      <c r="J101" s="240">
        <v>638</v>
      </c>
      <c r="K101" s="198">
        <v>0</v>
      </c>
      <c r="L101" s="178">
        <v>37767</v>
      </c>
      <c r="M101" s="218">
        <v>1101</v>
      </c>
      <c r="N101" s="199" t="s">
        <v>2467</v>
      </c>
      <c r="O101" s="199"/>
      <c r="P101" s="241" t="s">
        <v>2149</v>
      </c>
      <c r="Q101" s="242">
        <v>4803</v>
      </c>
      <c r="R101" s="202" t="s">
        <v>822</v>
      </c>
      <c r="S101" s="201" t="s">
        <v>824</v>
      </c>
      <c r="T101" s="242"/>
      <c r="U101" s="242"/>
      <c r="V101" s="235" t="s">
        <v>1175</v>
      </c>
      <c r="W101" s="242"/>
      <c r="X101" s="202"/>
      <c r="Y101" s="205" t="s">
        <v>769</v>
      </c>
      <c r="Z101" s="206" t="s">
        <v>769</v>
      </c>
      <c r="AA101" s="206" t="s">
        <v>2537</v>
      </c>
      <c r="AB101" s="206" t="s">
        <v>2529</v>
      </c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  <c r="BZ101" s="207" t="s">
        <v>2151</v>
      </c>
      <c r="CA101" s="208">
        <v>1</v>
      </c>
      <c r="CB101" s="244"/>
      <c r="CC101" s="244"/>
      <c r="CD101" s="244"/>
      <c r="CE101" s="244"/>
      <c r="CF101" s="244"/>
      <c r="CG101" s="244"/>
      <c r="CH101" s="244"/>
      <c r="CI101" s="244"/>
      <c r="CJ101" s="244"/>
      <c r="CK101" s="244"/>
      <c r="CL101" s="208">
        <v>2</v>
      </c>
      <c r="CM101" s="244"/>
      <c r="CN101" s="244"/>
      <c r="CO101" s="244"/>
      <c r="CP101" s="244"/>
      <c r="CQ101" s="243" t="s">
        <v>2150</v>
      </c>
      <c r="CR101" s="210"/>
      <c r="CS101" s="210"/>
      <c r="CT101" s="210"/>
      <c r="CU101" s="210"/>
      <c r="CV101" s="210"/>
      <c r="CW101" s="211"/>
      <c r="CX101" s="243" t="s">
        <v>644</v>
      </c>
      <c r="CY101" s="290" t="str">
        <f>VLOOKUP(CX101,Vállalkozás!F$11:K$380,6,FALSE)</f>
        <v>Kiss László</v>
      </c>
      <c r="CZ101" s="214"/>
      <c r="DA101" s="209"/>
      <c r="DB101" s="209"/>
      <c r="DC101" s="214" t="s">
        <v>244</v>
      </c>
      <c r="DD101" s="245">
        <v>761</v>
      </c>
    </row>
    <row r="102" spans="1:108" s="193" customFormat="1" ht="34.5" customHeight="1">
      <c r="A102" s="257"/>
      <c r="C102" s="257">
        <f t="shared" si="9"/>
      </c>
      <c r="D102" s="194">
        <f t="shared" si="10"/>
      </c>
      <c r="E102" s="267">
        <f t="shared" si="11"/>
        <v>2003</v>
      </c>
      <c r="F102" s="267">
        <f t="shared" si="12"/>
        <v>1</v>
      </c>
      <c r="G102" s="195">
        <v>37768</v>
      </c>
      <c r="H102" s="196">
        <v>2593</v>
      </c>
      <c r="I102" s="193" t="s">
        <v>1841</v>
      </c>
      <c r="J102" s="240">
        <v>640</v>
      </c>
      <c r="K102" s="198">
        <v>0</v>
      </c>
      <c r="L102" s="178">
        <v>37768</v>
      </c>
      <c r="M102" s="199">
        <v>1102</v>
      </c>
      <c r="N102" s="199" t="s">
        <v>2467</v>
      </c>
      <c r="O102" s="199"/>
      <c r="P102" s="241" t="s">
        <v>1681</v>
      </c>
      <c r="Q102" s="242">
        <v>4800</v>
      </c>
      <c r="R102" s="244" t="s">
        <v>2711</v>
      </c>
      <c r="S102" s="201" t="s">
        <v>2712</v>
      </c>
      <c r="T102" s="243" t="s">
        <v>1841</v>
      </c>
      <c r="U102" s="243"/>
      <c r="V102" s="241"/>
      <c r="W102" s="254"/>
      <c r="X102" s="244"/>
      <c r="Y102" s="205" t="s">
        <v>2535</v>
      </c>
      <c r="Z102" s="206" t="s">
        <v>2535</v>
      </c>
      <c r="AA102" s="206" t="s">
        <v>1688</v>
      </c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  <c r="BZ102" s="207" t="s">
        <v>1687</v>
      </c>
      <c r="CA102" s="208">
        <v>1</v>
      </c>
      <c r="CB102" s="244"/>
      <c r="CC102" s="244"/>
      <c r="CD102" s="244"/>
      <c r="CE102" s="244"/>
      <c r="CF102" s="244"/>
      <c r="CG102" s="244"/>
      <c r="CH102" s="244"/>
      <c r="CI102" s="244"/>
      <c r="CJ102" s="244"/>
      <c r="CK102" s="244"/>
      <c r="CL102" s="208">
        <v>2</v>
      </c>
      <c r="CM102" s="244"/>
      <c r="CN102" s="244"/>
      <c r="CO102" s="244"/>
      <c r="CP102" s="244"/>
      <c r="CQ102" s="243" t="s">
        <v>1682</v>
      </c>
      <c r="CR102" s="210"/>
      <c r="CS102" s="210"/>
      <c r="CT102" s="210"/>
      <c r="CU102" s="210"/>
      <c r="CV102" s="210"/>
      <c r="CW102" s="211"/>
      <c r="CX102" s="243" t="s">
        <v>1349</v>
      </c>
      <c r="CY102" s="290" t="str">
        <f>VLOOKUP(CX102,Vállalkozás!F$11:K$380,6,FALSE)</f>
        <v>KONCZ-BAU KFT </v>
      </c>
      <c r="CZ102" s="214"/>
      <c r="DA102" s="209"/>
      <c r="DB102" s="209"/>
      <c r="DC102" s="214" t="s">
        <v>245</v>
      </c>
      <c r="DD102" s="245">
        <v>763</v>
      </c>
    </row>
    <row r="103" spans="1:108" s="193" customFormat="1" ht="34.5" customHeight="1">
      <c r="A103" s="257"/>
      <c r="C103" s="257">
        <f t="shared" si="9"/>
      </c>
      <c r="D103" s="194">
        <f t="shared" si="10"/>
      </c>
      <c r="E103" s="267">
        <f t="shared" si="11"/>
        <v>2003</v>
      </c>
      <c r="F103" s="267">
        <f t="shared" si="12"/>
        <v>1</v>
      </c>
      <c r="G103" s="195">
        <v>37769</v>
      </c>
      <c r="H103" s="196">
        <v>2594</v>
      </c>
      <c r="I103" s="193" t="s">
        <v>623</v>
      </c>
      <c r="J103" s="197">
        <v>362</v>
      </c>
      <c r="K103" s="198">
        <v>0</v>
      </c>
      <c r="L103" s="216">
        <v>37769</v>
      </c>
      <c r="M103" s="218">
        <v>1103</v>
      </c>
      <c r="N103" s="199" t="s">
        <v>2467</v>
      </c>
      <c r="O103" s="199" t="s">
        <v>1627</v>
      </c>
      <c r="P103" s="217" t="s">
        <v>2655</v>
      </c>
      <c r="Q103" s="201">
        <v>4800</v>
      </c>
      <c r="R103" s="202" t="s">
        <v>719</v>
      </c>
      <c r="S103" s="201" t="s">
        <v>2712</v>
      </c>
      <c r="T103" s="203" t="s">
        <v>2506</v>
      </c>
      <c r="U103" s="203"/>
      <c r="V103" s="204"/>
      <c r="W103" s="201"/>
      <c r="X103" s="202"/>
      <c r="Y103" s="205" t="s">
        <v>1963</v>
      </c>
      <c r="Z103" s="206" t="s">
        <v>1963</v>
      </c>
      <c r="AA103" s="206" t="s">
        <v>1962</v>
      </c>
      <c r="AB103" s="206" t="s">
        <v>1952</v>
      </c>
      <c r="AC103" s="206" t="s">
        <v>1953</v>
      </c>
      <c r="AD103" s="206" t="s">
        <v>1958</v>
      </c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  <c r="BZ103" s="207" t="s">
        <v>2658</v>
      </c>
      <c r="CA103" s="208">
        <v>1</v>
      </c>
      <c r="CB103" s="208"/>
      <c r="CC103" s="208"/>
      <c r="CD103" s="208"/>
      <c r="CE103" s="208"/>
      <c r="CF103" s="208"/>
      <c r="CG103" s="208"/>
      <c r="CH103" s="208"/>
      <c r="CI103" s="208"/>
      <c r="CJ103" s="208"/>
      <c r="CK103" s="208"/>
      <c r="CL103" s="208"/>
      <c r="CM103" s="208"/>
      <c r="CN103" s="208">
        <v>4</v>
      </c>
      <c r="CO103" s="208"/>
      <c r="CP103" s="208"/>
      <c r="CQ103" s="209"/>
      <c r="CR103" s="210"/>
      <c r="CS103" s="210">
        <v>1</v>
      </c>
      <c r="CT103" s="210">
        <v>1</v>
      </c>
      <c r="CU103" s="210"/>
      <c r="CV103" s="210">
        <v>1</v>
      </c>
      <c r="CW103" s="211"/>
      <c r="CX103" s="212" t="s">
        <v>2656</v>
      </c>
      <c r="CY103" s="290" t="str">
        <f>VLOOKUP(CX103,Vállalkozás!F$11:K$380,6,FALSE)</f>
        <v>Tóth Jenő</v>
      </c>
      <c r="CZ103" s="214" t="s">
        <v>2162</v>
      </c>
      <c r="DA103" s="209"/>
      <c r="DB103" s="209"/>
      <c r="DC103" s="214" t="s">
        <v>1493</v>
      </c>
      <c r="DD103" s="215">
        <v>433</v>
      </c>
    </row>
    <row r="104" spans="1:108" s="193" customFormat="1" ht="34.5" customHeight="1">
      <c r="A104" s="257"/>
      <c r="C104" s="257">
        <f t="shared" si="9"/>
      </c>
      <c r="D104" s="194">
        <f t="shared" si="10"/>
      </c>
      <c r="E104" s="267">
        <f t="shared" si="11"/>
        <v>2003</v>
      </c>
      <c r="F104" s="267">
        <f t="shared" si="12"/>
        <v>2</v>
      </c>
      <c r="G104" s="195">
        <v>37841</v>
      </c>
      <c r="H104" s="196">
        <v>3256</v>
      </c>
      <c r="I104" s="193" t="s">
        <v>623</v>
      </c>
      <c r="J104" s="240">
        <v>647</v>
      </c>
      <c r="K104" s="198">
        <v>0</v>
      </c>
      <c r="L104" s="178">
        <v>37841</v>
      </c>
      <c r="M104" s="199">
        <v>1104</v>
      </c>
      <c r="N104" s="199" t="s">
        <v>2467</v>
      </c>
      <c r="O104" s="199" t="s">
        <v>1627</v>
      </c>
      <c r="P104" s="241" t="s">
        <v>1043</v>
      </c>
      <c r="Q104" s="242">
        <v>4800</v>
      </c>
      <c r="R104" s="202" t="s">
        <v>2708</v>
      </c>
      <c r="S104" s="201" t="s">
        <v>2709</v>
      </c>
      <c r="T104" s="203" t="s">
        <v>1320</v>
      </c>
      <c r="U104" s="203"/>
      <c r="V104" s="244"/>
      <c r="W104" s="201" t="s">
        <v>1842</v>
      </c>
      <c r="X104" s="244">
        <v>3</v>
      </c>
      <c r="Y104" s="205" t="s">
        <v>2150</v>
      </c>
      <c r="Z104" s="206" t="s">
        <v>2150</v>
      </c>
      <c r="AA104" s="206" t="s">
        <v>2529</v>
      </c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207" t="s">
        <v>300</v>
      </c>
      <c r="CA104" s="208">
        <v>1</v>
      </c>
      <c r="CB104" s="244"/>
      <c r="CC104" s="244"/>
      <c r="CD104" s="244"/>
      <c r="CE104" s="244"/>
      <c r="CF104" s="244"/>
      <c r="CG104" s="244"/>
      <c r="CH104" s="244"/>
      <c r="CI104" s="244"/>
      <c r="CJ104" s="244"/>
      <c r="CK104" s="244"/>
      <c r="CL104" s="208">
        <v>2</v>
      </c>
      <c r="CM104" s="244"/>
      <c r="CN104" s="244"/>
      <c r="CO104" s="244"/>
      <c r="CP104" s="244"/>
      <c r="CQ104" s="243" t="s">
        <v>1044</v>
      </c>
      <c r="CR104" s="210"/>
      <c r="CS104" s="210"/>
      <c r="CT104" s="210"/>
      <c r="CU104" s="210"/>
      <c r="CV104" s="210"/>
      <c r="CW104" s="211"/>
      <c r="CX104" s="243" t="s">
        <v>1350</v>
      </c>
      <c r="CY104" s="290" t="str">
        <f>VLOOKUP(CX104,Vállalkozás!F$11:K$380,6,FALSE)</f>
        <v>Kállai József </v>
      </c>
      <c r="CZ104" s="214"/>
      <c r="DA104" s="209"/>
      <c r="DB104" s="209"/>
      <c r="DC104" s="214" t="s">
        <v>246</v>
      </c>
      <c r="DD104" s="245">
        <v>770</v>
      </c>
    </row>
    <row r="105" spans="1:108" s="193" customFormat="1" ht="34.5" customHeight="1">
      <c r="A105" s="257"/>
      <c r="C105" s="257">
        <f t="shared" si="9"/>
      </c>
      <c r="D105" s="194">
        <f t="shared" si="10"/>
      </c>
      <c r="E105" s="267">
        <f t="shared" si="11"/>
        <v>2003</v>
      </c>
      <c r="F105" s="267">
        <f t="shared" si="12"/>
        <v>2</v>
      </c>
      <c r="G105" s="195">
        <v>37897</v>
      </c>
      <c r="H105" s="196">
        <v>1012</v>
      </c>
      <c r="I105" s="193" t="s">
        <v>1841</v>
      </c>
      <c r="J105" s="197">
        <v>659</v>
      </c>
      <c r="K105" s="198">
        <v>0</v>
      </c>
      <c r="L105" s="178">
        <v>37928</v>
      </c>
      <c r="M105" s="218">
        <v>1105</v>
      </c>
      <c r="N105" s="199" t="s">
        <v>2467</v>
      </c>
      <c r="O105" s="199" t="s">
        <v>1627</v>
      </c>
      <c r="P105" s="200" t="s">
        <v>1031</v>
      </c>
      <c r="Q105" s="201">
        <v>4800</v>
      </c>
      <c r="R105" s="202" t="s">
        <v>2708</v>
      </c>
      <c r="S105" s="201" t="s">
        <v>2709</v>
      </c>
      <c r="T105" s="203" t="s">
        <v>770</v>
      </c>
      <c r="U105" s="203"/>
      <c r="V105" s="217"/>
      <c r="W105" s="201"/>
      <c r="X105" s="208"/>
      <c r="Y105" s="205" t="s">
        <v>1962</v>
      </c>
      <c r="Z105" s="206" t="s">
        <v>1962</v>
      </c>
      <c r="AA105" s="206" t="s">
        <v>1963</v>
      </c>
      <c r="AB105" s="206" t="s">
        <v>1952</v>
      </c>
      <c r="AC105" s="206" t="s">
        <v>1958</v>
      </c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  <c r="BZ105" s="207" t="s">
        <v>1896</v>
      </c>
      <c r="CA105" s="208">
        <v>1</v>
      </c>
      <c r="CB105" s="208"/>
      <c r="CC105" s="208"/>
      <c r="CD105" s="208"/>
      <c r="CE105" s="208"/>
      <c r="CF105" s="208"/>
      <c r="CG105" s="208"/>
      <c r="CH105" s="208"/>
      <c r="CI105" s="208"/>
      <c r="CJ105" s="208"/>
      <c r="CK105" s="208"/>
      <c r="CL105" s="208"/>
      <c r="CM105" s="208"/>
      <c r="CN105" s="208">
        <v>4</v>
      </c>
      <c r="CO105" s="208"/>
      <c r="CP105" s="208"/>
      <c r="CQ105" s="209">
        <v>50</v>
      </c>
      <c r="CR105" s="210"/>
      <c r="CS105" s="210">
        <v>1</v>
      </c>
      <c r="CT105" s="210">
        <v>1</v>
      </c>
      <c r="CU105" s="210"/>
      <c r="CV105" s="210">
        <v>1</v>
      </c>
      <c r="CW105" s="211"/>
      <c r="CX105" s="212" t="s">
        <v>642</v>
      </c>
      <c r="CY105" s="290" t="str">
        <f>VLOOKUP(CX105,Vállalkozás!F$11:K$380,6,FALSE)</f>
        <v>Halip BT</v>
      </c>
      <c r="CZ105" s="214" t="s">
        <v>2162</v>
      </c>
      <c r="DA105" s="209"/>
      <c r="DB105" s="209"/>
      <c r="DC105" s="214" t="s">
        <v>247</v>
      </c>
      <c r="DD105" s="215">
        <v>783</v>
      </c>
    </row>
    <row r="106" spans="1:108" s="193" customFormat="1" ht="34.5" customHeight="1">
      <c r="A106" s="257"/>
      <c r="C106" s="257" t="e">
        <f>IF(M106=#REF!,"*","")</f>
        <v>#REF!</v>
      </c>
      <c r="D106" s="194">
        <f t="shared" si="10"/>
      </c>
      <c r="E106" s="267">
        <f t="shared" si="11"/>
        <v>2003</v>
      </c>
      <c r="F106" s="267">
        <f t="shared" si="12"/>
        <v>2</v>
      </c>
      <c r="G106" s="195">
        <v>37965</v>
      </c>
      <c r="H106" s="196">
        <v>4076</v>
      </c>
      <c r="I106" s="193" t="s">
        <v>1843</v>
      </c>
      <c r="J106" s="197">
        <v>666</v>
      </c>
      <c r="K106" s="198">
        <v>0</v>
      </c>
      <c r="L106" s="178">
        <v>37967</v>
      </c>
      <c r="M106" s="218">
        <v>1107</v>
      </c>
      <c r="N106" s="199" t="s">
        <v>2467</v>
      </c>
      <c r="O106" s="199"/>
      <c r="P106" s="200" t="s">
        <v>392</v>
      </c>
      <c r="Q106" s="201">
        <v>4800</v>
      </c>
      <c r="R106" s="202" t="s">
        <v>2473</v>
      </c>
      <c r="S106" s="201" t="s">
        <v>2712</v>
      </c>
      <c r="T106" s="203">
        <v>18</v>
      </c>
      <c r="U106" s="203"/>
      <c r="V106" s="208" t="s">
        <v>796</v>
      </c>
      <c r="W106" s="201"/>
      <c r="X106" s="208"/>
      <c r="Y106" s="205" t="s">
        <v>2535</v>
      </c>
      <c r="Z106" s="206" t="s">
        <v>2535</v>
      </c>
      <c r="AA106" s="206" t="s">
        <v>1688</v>
      </c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  <c r="BZ106" s="207" t="s">
        <v>393</v>
      </c>
      <c r="CA106" s="208">
        <v>1</v>
      </c>
      <c r="CB106" s="208"/>
      <c r="CC106" s="208"/>
      <c r="CD106" s="208"/>
      <c r="CE106" s="208"/>
      <c r="CF106" s="208"/>
      <c r="CG106" s="208"/>
      <c r="CH106" s="208"/>
      <c r="CI106" s="208"/>
      <c r="CJ106" s="208"/>
      <c r="CK106" s="208"/>
      <c r="CL106" s="208">
        <v>2</v>
      </c>
      <c r="CM106" s="208"/>
      <c r="CN106" s="208"/>
      <c r="CO106" s="208"/>
      <c r="CP106" s="208"/>
      <c r="CQ106" s="209">
        <v>60</v>
      </c>
      <c r="CR106" s="210"/>
      <c r="CS106" s="210"/>
      <c r="CT106" s="210"/>
      <c r="CU106" s="210"/>
      <c r="CV106" s="210"/>
      <c r="CW106" s="211"/>
      <c r="CX106" s="212" t="s">
        <v>2564</v>
      </c>
      <c r="CY106" s="290" t="str">
        <f>VLOOKUP(CX106,Vállalkozás!F$11:K$380,6,FALSE)</f>
        <v>OL-BER BT</v>
      </c>
      <c r="CZ106" s="214"/>
      <c r="DA106" s="209"/>
      <c r="DB106" s="209"/>
      <c r="DC106" s="214" t="s">
        <v>245</v>
      </c>
      <c r="DD106" s="215">
        <v>790</v>
      </c>
    </row>
    <row r="107" spans="1:108" ht="34.5" customHeight="1">
      <c r="A107" s="257"/>
      <c r="C107" s="257">
        <f t="shared" si="9"/>
      </c>
      <c r="D107" s="194">
        <f t="shared" si="10"/>
      </c>
      <c r="E107" s="267">
        <f t="shared" si="11"/>
        <v>2004</v>
      </c>
      <c r="F107" s="267">
        <f t="shared" si="12"/>
        <v>1</v>
      </c>
      <c r="G107" s="158">
        <v>38022</v>
      </c>
      <c r="H107" s="159">
        <v>10918</v>
      </c>
      <c r="I107" s="155" t="s">
        <v>623</v>
      </c>
      <c r="J107" s="225">
        <v>670</v>
      </c>
      <c r="K107" s="198">
        <v>0</v>
      </c>
      <c r="L107" s="178">
        <v>38022</v>
      </c>
      <c r="M107" s="199">
        <v>1108</v>
      </c>
      <c r="N107" s="199" t="s">
        <v>2467</v>
      </c>
      <c r="O107" s="199"/>
      <c r="P107" s="226" t="s">
        <v>400</v>
      </c>
      <c r="Q107" s="227">
        <v>4800</v>
      </c>
      <c r="R107" s="227" t="s">
        <v>2708</v>
      </c>
      <c r="S107" s="227" t="s">
        <v>2709</v>
      </c>
      <c r="T107" s="228" t="s">
        <v>2521</v>
      </c>
      <c r="U107" s="228"/>
      <c r="V107" s="227"/>
      <c r="W107" s="227" t="s">
        <v>143</v>
      </c>
      <c r="X107" s="227">
        <v>2</v>
      </c>
      <c r="Y107" s="229" t="s">
        <v>1081</v>
      </c>
      <c r="Z107" s="228" t="s">
        <v>1081</v>
      </c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  <c r="AY107" s="228"/>
      <c r="AZ107" s="228"/>
      <c r="BA107" s="228"/>
      <c r="BB107" s="228"/>
      <c r="BC107" s="228"/>
      <c r="BD107" s="228"/>
      <c r="BE107" s="228"/>
      <c r="BF107" s="228"/>
      <c r="BG107" s="228"/>
      <c r="BH107" s="228"/>
      <c r="BI107" s="228"/>
      <c r="BJ107" s="228"/>
      <c r="BK107" s="228"/>
      <c r="BL107" s="228"/>
      <c r="BM107" s="228"/>
      <c r="BN107" s="228"/>
      <c r="BO107" s="228"/>
      <c r="BP107" s="228"/>
      <c r="BQ107" s="228"/>
      <c r="BR107" s="228"/>
      <c r="BS107" s="228"/>
      <c r="BT107" s="228"/>
      <c r="BU107" s="228"/>
      <c r="BV107" s="228"/>
      <c r="BW107" s="228"/>
      <c r="BX107" s="228"/>
      <c r="BY107" s="228"/>
      <c r="BZ107" s="226" t="s">
        <v>402</v>
      </c>
      <c r="CA107" s="227">
        <v>1</v>
      </c>
      <c r="CB107" s="227"/>
      <c r="CC107" s="227"/>
      <c r="CD107" s="227"/>
      <c r="CE107" s="227"/>
      <c r="CF107" s="227"/>
      <c r="CG107" s="227"/>
      <c r="CH107" s="227"/>
      <c r="CI107" s="227"/>
      <c r="CJ107" s="227"/>
      <c r="CK107" s="227"/>
      <c r="CL107" s="227">
        <v>2</v>
      </c>
      <c r="CM107" s="227"/>
      <c r="CN107" s="227"/>
      <c r="CO107" s="227"/>
      <c r="CP107" s="227"/>
      <c r="CQ107" s="227">
        <v>200</v>
      </c>
      <c r="CR107" s="227"/>
      <c r="CS107" s="227"/>
      <c r="CT107" s="227"/>
      <c r="CU107" s="227"/>
      <c r="CV107" s="227"/>
      <c r="CW107" s="178"/>
      <c r="CX107" s="228" t="s">
        <v>1363</v>
      </c>
      <c r="CY107" s="290" t="str">
        <f>VLOOKUP(CX107,Vállalkozás!F$11:K$380,6,FALSE)</f>
        <v>FRONTALIT KFT</v>
      </c>
      <c r="CZ107" s="230"/>
      <c r="DA107" s="209"/>
      <c r="DB107" s="209"/>
      <c r="DC107" s="230" t="s">
        <v>184</v>
      </c>
      <c r="DD107" s="225">
        <v>801</v>
      </c>
    </row>
    <row r="108" spans="1:108" s="193" customFormat="1" ht="34.5" customHeight="1">
      <c r="A108" s="257"/>
      <c r="C108" s="257">
        <f t="shared" si="9"/>
      </c>
      <c r="D108" s="194">
        <f t="shared" si="10"/>
      </c>
      <c r="E108" s="267">
        <f t="shared" si="11"/>
        <v>2004</v>
      </c>
      <c r="F108" s="267">
        <f t="shared" si="12"/>
        <v>1</v>
      </c>
      <c r="G108" s="195">
        <v>38036</v>
      </c>
      <c r="H108" s="196">
        <v>10838</v>
      </c>
      <c r="I108" s="193" t="s">
        <v>1841</v>
      </c>
      <c r="J108" s="197">
        <v>674</v>
      </c>
      <c r="K108" s="198">
        <v>0</v>
      </c>
      <c r="L108" s="178">
        <v>38036</v>
      </c>
      <c r="M108" s="218">
        <v>1109</v>
      </c>
      <c r="N108" s="199" t="s">
        <v>2467</v>
      </c>
      <c r="O108" s="199"/>
      <c r="P108" s="200" t="s">
        <v>778</v>
      </c>
      <c r="Q108" s="201">
        <v>4800</v>
      </c>
      <c r="R108" s="202" t="s">
        <v>719</v>
      </c>
      <c r="S108" s="201" t="s">
        <v>2712</v>
      </c>
      <c r="T108" s="203" t="s">
        <v>1320</v>
      </c>
      <c r="U108" s="203"/>
      <c r="V108" s="217"/>
      <c r="W108" s="201"/>
      <c r="X108" s="208"/>
      <c r="Y108" s="205" t="s">
        <v>1963</v>
      </c>
      <c r="Z108" s="206" t="s">
        <v>1963</v>
      </c>
      <c r="AA108" s="206" t="s">
        <v>1962</v>
      </c>
      <c r="AB108" s="206" t="s">
        <v>1952</v>
      </c>
      <c r="AC108" s="206" t="s">
        <v>1953</v>
      </c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  <c r="BZ108" s="207" t="s">
        <v>2645</v>
      </c>
      <c r="CA108" s="208">
        <v>1</v>
      </c>
      <c r="CB108" s="208"/>
      <c r="CC108" s="208"/>
      <c r="CD108" s="208"/>
      <c r="CE108" s="208"/>
      <c r="CF108" s="208"/>
      <c r="CG108" s="208"/>
      <c r="CH108" s="208"/>
      <c r="CI108" s="208"/>
      <c r="CJ108" s="208"/>
      <c r="CK108" s="208"/>
      <c r="CL108" s="208"/>
      <c r="CM108" s="208"/>
      <c r="CN108" s="208">
        <v>4</v>
      </c>
      <c r="CO108" s="208"/>
      <c r="CP108" s="208"/>
      <c r="CQ108" s="209">
        <v>130</v>
      </c>
      <c r="CR108" s="210"/>
      <c r="CS108" s="210"/>
      <c r="CT108" s="210">
        <v>1</v>
      </c>
      <c r="CU108" s="210"/>
      <c r="CV108" s="210"/>
      <c r="CW108" s="211"/>
      <c r="CX108" s="212" t="s">
        <v>2644</v>
      </c>
      <c r="CY108" s="290" t="str">
        <f>VLOOKUP(CX108,Vállalkozás!F$11:K$380,6,FALSE)</f>
        <v>Lónyay Menyhért Szakközép- és Szakképző Iskola</v>
      </c>
      <c r="CZ108" s="214" t="s">
        <v>2162</v>
      </c>
      <c r="DA108" s="209"/>
      <c r="DB108" s="209"/>
      <c r="DC108" s="214" t="s">
        <v>1990</v>
      </c>
      <c r="DD108" s="215">
        <v>796</v>
      </c>
    </row>
    <row r="109" spans="1:108" s="193" customFormat="1" ht="34.5" customHeight="1">
      <c r="A109" s="257"/>
      <c r="C109" s="257" t="str">
        <f t="shared" si="9"/>
        <v>*</v>
      </c>
      <c r="D109" s="194">
        <f t="shared" si="10"/>
      </c>
      <c r="E109" s="267">
        <f t="shared" si="11"/>
        <v>2012</v>
      </c>
      <c r="F109" s="267">
        <f t="shared" si="12"/>
        <v>2</v>
      </c>
      <c r="G109" s="195">
        <v>41158</v>
      </c>
      <c r="H109" s="196">
        <v>13094</v>
      </c>
      <c r="J109" s="197">
        <v>674</v>
      </c>
      <c r="K109" s="198">
        <v>2</v>
      </c>
      <c r="L109" s="178">
        <v>41159</v>
      </c>
      <c r="M109" s="218">
        <v>1109</v>
      </c>
      <c r="N109" s="199" t="s">
        <v>2467</v>
      </c>
      <c r="O109" s="199"/>
      <c r="P109" s="200" t="s">
        <v>778</v>
      </c>
      <c r="Q109" s="201">
        <v>4800</v>
      </c>
      <c r="R109" s="202" t="s">
        <v>719</v>
      </c>
      <c r="S109" s="201" t="s">
        <v>2712</v>
      </c>
      <c r="T109" s="203" t="s">
        <v>1320</v>
      </c>
      <c r="U109" s="203"/>
      <c r="V109" s="217" t="s">
        <v>209</v>
      </c>
      <c r="W109" s="201"/>
      <c r="X109" s="208"/>
      <c r="Y109" s="205" t="s">
        <v>1963</v>
      </c>
      <c r="Z109" s="206" t="s">
        <v>1963</v>
      </c>
      <c r="AA109" s="206" t="s">
        <v>1962</v>
      </c>
      <c r="AB109" s="206" t="s">
        <v>1952</v>
      </c>
      <c r="AC109" s="206" t="s">
        <v>1953</v>
      </c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  <c r="BZ109" s="207" t="s">
        <v>210</v>
      </c>
      <c r="CA109" s="208">
        <v>1</v>
      </c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8"/>
      <c r="CL109" s="208"/>
      <c r="CM109" s="208"/>
      <c r="CN109" s="208">
        <v>4</v>
      </c>
      <c r="CO109" s="208"/>
      <c r="CP109" s="208"/>
      <c r="CQ109" s="209">
        <v>260</v>
      </c>
      <c r="CR109" s="210">
        <v>100</v>
      </c>
      <c r="CS109" s="210"/>
      <c r="CT109" s="210"/>
      <c r="CU109" s="210"/>
      <c r="CV109" s="210"/>
      <c r="CW109" s="211">
        <v>41159</v>
      </c>
      <c r="CX109" s="212" t="s">
        <v>211</v>
      </c>
      <c r="CY109" s="290" t="str">
        <f>VLOOKUP(CX109,Vállalkozás!F$11:K$380,6,FALSE)</f>
        <v>Lónyay Menyhért Szakközép- és Szakképző Iskola</v>
      </c>
      <c r="CZ109" s="214" t="s">
        <v>2162</v>
      </c>
      <c r="DA109" s="209"/>
      <c r="DB109" s="209"/>
      <c r="DC109" s="214" t="s">
        <v>1990</v>
      </c>
      <c r="DD109" s="215">
        <v>796</v>
      </c>
    </row>
    <row r="110" spans="1:108" s="193" customFormat="1" ht="34.5" customHeight="1">
      <c r="A110" s="257"/>
      <c r="C110" s="257">
        <f>IF(M110=M108,"*","")</f>
      </c>
      <c r="D110" s="194">
        <f t="shared" si="10"/>
      </c>
      <c r="E110" s="267">
        <f t="shared" si="11"/>
        <v>2004</v>
      </c>
      <c r="F110" s="267">
        <f t="shared" si="12"/>
        <v>1</v>
      </c>
      <c r="G110" s="195">
        <v>38047</v>
      </c>
      <c r="H110" s="196">
        <v>11667</v>
      </c>
      <c r="I110" s="193" t="s">
        <v>623</v>
      </c>
      <c r="J110" s="197">
        <v>676</v>
      </c>
      <c r="K110" s="198">
        <v>0</v>
      </c>
      <c r="L110" s="178">
        <v>38048</v>
      </c>
      <c r="M110" s="199">
        <v>1110</v>
      </c>
      <c r="N110" s="199" t="s">
        <v>2467</v>
      </c>
      <c r="O110" s="199"/>
      <c r="P110" s="200" t="s">
        <v>902</v>
      </c>
      <c r="Q110" s="201">
        <v>4800</v>
      </c>
      <c r="R110" s="202" t="s">
        <v>2708</v>
      </c>
      <c r="S110" s="201" t="s">
        <v>2709</v>
      </c>
      <c r="T110" s="203" t="s">
        <v>2526</v>
      </c>
      <c r="U110" s="203"/>
      <c r="V110" s="208" t="s">
        <v>816</v>
      </c>
      <c r="W110" s="201" t="s">
        <v>1842</v>
      </c>
      <c r="X110" s="208">
        <v>6</v>
      </c>
      <c r="Y110" s="205" t="s">
        <v>941</v>
      </c>
      <c r="Z110" s="206" t="s">
        <v>941</v>
      </c>
      <c r="AA110" s="206" t="s">
        <v>576</v>
      </c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  <c r="BZ110" s="207" t="s">
        <v>2690</v>
      </c>
      <c r="CA110" s="208">
        <v>1</v>
      </c>
      <c r="CB110" s="208"/>
      <c r="CC110" s="208"/>
      <c r="CD110" s="208"/>
      <c r="CE110" s="208"/>
      <c r="CF110" s="208"/>
      <c r="CG110" s="208"/>
      <c r="CH110" s="208"/>
      <c r="CI110" s="208"/>
      <c r="CJ110" s="208"/>
      <c r="CK110" s="208"/>
      <c r="CL110" s="208">
        <v>2</v>
      </c>
      <c r="CM110" s="208"/>
      <c r="CN110" s="208"/>
      <c r="CO110" s="208"/>
      <c r="CP110" s="208"/>
      <c r="CQ110" s="209">
        <v>48</v>
      </c>
      <c r="CR110" s="210"/>
      <c r="CS110" s="210"/>
      <c r="CT110" s="210"/>
      <c r="CU110" s="210"/>
      <c r="CV110" s="210"/>
      <c r="CW110" s="211"/>
      <c r="CX110" s="212">
        <v>69535096</v>
      </c>
      <c r="CY110" s="290" t="str">
        <f>VLOOKUP(CX110,Vállalkozás!F$11:K$380,6,FALSE)</f>
        <v>Rózsa Mariola Elzbieta</v>
      </c>
      <c r="CZ110" s="214"/>
      <c r="DA110" s="209"/>
      <c r="DB110" s="209"/>
      <c r="DC110" s="214" t="s">
        <v>207</v>
      </c>
      <c r="DD110" s="215">
        <v>802</v>
      </c>
    </row>
    <row r="111" spans="1:108" s="193" customFormat="1" ht="34.5" customHeight="1">
      <c r="A111" s="257"/>
      <c r="C111" s="257">
        <f aca="true" t="shared" si="13" ref="C111:C133">IF(M111=M110,"*","")</f>
      </c>
      <c r="D111" s="194">
        <f t="shared" si="10"/>
      </c>
      <c r="E111" s="267" t="s">
        <v>1358</v>
      </c>
      <c r="F111" s="267" t="s">
        <v>1841</v>
      </c>
      <c r="G111" s="195">
        <v>41625</v>
      </c>
      <c r="H111" s="196">
        <v>9598</v>
      </c>
      <c r="I111" s="193" t="s">
        <v>623</v>
      </c>
      <c r="J111" s="197">
        <v>678</v>
      </c>
      <c r="K111" s="198">
        <v>0</v>
      </c>
      <c r="L111" s="178">
        <v>41625</v>
      </c>
      <c r="M111" s="218">
        <v>1111</v>
      </c>
      <c r="N111" s="199" t="s">
        <v>2467</v>
      </c>
      <c r="O111" s="199" t="s">
        <v>1627</v>
      </c>
      <c r="P111" s="200" t="s">
        <v>2697</v>
      </c>
      <c r="Q111" s="201">
        <v>4800</v>
      </c>
      <c r="R111" s="202" t="s">
        <v>719</v>
      </c>
      <c r="S111" s="201" t="s">
        <v>2712</v>
      </c>
      <c r="T111" s="203" t="s">
        <v>2502</v>
      </c>
      <c r="U111" s="203"/>
      <c r="V111" s="217"/>
      <c r="W111" s="201"/>
      <c r="X111" s="208"/>
      <c r="Y111" s="205" t="s">
        <v>766</v>
      </c>
      <c r="Z111" s="206" t="s">
        <v>766</v>
      </c>
      <c r="AA111" s="206" t="s">
        <v>1237</v>
      </c>
      <c r="AB111" s="206" t="s">
        <v>1975</v>
      </c>
      <c r="AC111" s="206" t="s">
        <v>2535</v>
      </c>
      <c r="AD111" s="206" t="s">
        <v>1328</v>
      </c>
      <c r="AE111" s="206" t="s">
        <v>1966</v>
      </c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  <c r="BZ111" s="207" t="s">
        <v>2698</v>
      </c>
      <c r="CA111" s="208">
        <v>1</v>
      </c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8"/>
      <c r="CL111" s="208">
        <v>2</v>
      </c>
      <c r="CM111" s="208">
        <v>3</v>
      </c>
      <c r="CN111" s="208"/>
      <c r="CO111" s="208"/>
      <c r="CP111" s="208"/>
      <c r="CQ111" s="209">
        <v>43</v>
      </c>
      <c r="CR111" s="210"/>
      <c r="CS111" s="210"/>
      <c r="CT111" s="210">
        <v>1</v>
      </c>
      <c r="CU111" s="210"/>
      <c r="CV111" s="210">
        <v>1</v>
      </c>
      <c r="CW111" s="211"/>
      <c r="CX111" s="212" t="s">
        <v>2583</v>
      </c>
      <c r="CY111" s="290" t="str">
        <f>VLOOKUP(CX111,Vállalkozás!F$11:K$380,6,FALSE)</f>
        <v>Kolozsvári Attila</v>
      </c>
      <c r="CZ111" s="214" t="s">
        <v>2163</v>
      </c>
      <c r="DA111" s="209"/>
      <c r="DB111" s="209"/>
      <c r="DC111" s="214" t="s">
        <v>1991</v>
      </c>
      <c r="DD111" s="215">
        <v>799</v>
      </c>
    </row>
    <row r="112" spans="1:108" s="193" customFormat="1" ht="34.5" customHeight="1">
      <c r="A112" s="257"/>
      <c r="C112" s="257" t="e">
        <f>IF(M112=#REF!,"*","")</f>
        <v>#REF!</v>
      </c>
      <c r="D112" s="194">
        <f t="shared" si="10"/>
      </c>
      <c r="E112" s="267">
        <f t="shared" si="11"/>
        <v>2010</v>
      </c>
      <c r="F112" s="267">
        <f t="shared" si="12"/>
        <v>1</v>
      </c>
      <c r="G112" s="195">
        <v>40290</v>
      </c>
      <c r="H112" s="196">
        <v>11748</v>
      </c>
      <c r="J112" s="197">
        <v>671</v>
      </c>
      <c r="K112" s="198">
        <v>2</v>
      </c>
      <c r="L112" s="216">
        <v>40304</v>
      </c>
      <c r="M112" s="199">
        <v>1112</v>
      </c>
      <c r="N112" s="199" t="s">
        <v>2467</v>
      </c>
      <c r="O112" s="199"/>
      <c r="P112" s="200" t="s">
        <v>406</v>
      </c>
      <c r="Q112" s="201">
        <v>4800</v>
      </c>
      <c r="R112" s="202" t="s">
        <v>2708</v>
      </c>
      <c r="S112" s="201" t="s">
        <v>2709</v>
      </c>
      <c r="T112" s="203" t="s">
        <v>772</v>
      </c>
      <c r="U112" s="203"/>
      <c r="V112" s="217"/>
      <c r="W112" s="201"/>
      <c r="X112" s="208"/>
      <c r="Y112" s="205" t="s">
        <v>2774</v>
      </c>
      <c r="Z112" s="206" t="s">
        <v>1954</v>
      </c>
      <c r="AA112" s="206" t="s">
        <v>1963</v>
      </c>
      <c r="AB112" s="206" t="s">
        <v>1962</v>
      </c>
      <c r="AC112" s="206" t="s">
        <v>1952</v>
      </c>
      <c r="AD112" s="206" t="s">
        <v>1955</v>
      </c>
      <c r="AE112" s="206" t="s">
        <v>1957</v>
      </c>
      <c r="AF112" s="206" t="s">
        <v>1958</v>
      </c>
      <c r="AG112" s="206" t="s">
        <v>1959</v>
      </c>
      <c r="AH112" s="206" t="s">
        <v>1951</v>
      </c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206"/>
      <c r="AY112" s="206"/>
      <c r="AZ112" s="206"/>
      <c r="BA112" s="206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  <c r="BZ112" s="207" t="s">
        <v>410</v>
      </c>
      <c r="CA112" s="208">
        <v>1</v>
      </c>
      <c r="CB112" s="208"/>
      <c r="CC112" s="208"/>
      <c r="CD112" s="208"/>
      <c r="CE112" s="208"/>
      <c r="CF112" s="208"/>
      <c r="CG112" s="208"/>
      <c r="CH112" s="208"/>
      <c r="CI112" s="208"/>
      <c r="CJ112" s="208"/>
      <c r="CK112" s="208"/>
      <c r="CL112" s="208">
        <v>2</v>
      </c>
      <c r="CM112" s="208"/>
      <c r="CN112" s="208">
        <v>4</v>
      </c>
      <c r="CO112" s="208"/>
      <c r="CP112" s="208"/>
      <c r="CQ112" s="209">
        <v>94</v>
      </c>
      <c r="CR112" s="210">
        <v>10</v>
      </c>
      <c r="CS112" s="210"/>
      <c r="CT112" s="210">
        <v>1</v>
      </c>
      <c r="CU112" s="210"/>
      <c r="CV112" s="210"/>
      <c r="CW112" s="211">
        <v>38023</v>
      </c>
      <c r="CX112" s="212" t="s">
        <v>1364</v>
      </c>
      <c r="CY112" s="290" t="str">
        <f>VLOOKUP(CX112,Vállalkozás!F$11:K$380,6,FALSE)</f>
        <v>AGRO-VID KFT</v>
      </c>
      <c r="CZ112" s="214" t="s">
        <v>1762</v>
      </c>
      <c r="DA112" s="209"/>
      <c r="DB112" s="209"/>
      <c r="DC112" s="214" t="s">
        <v>2006</v>
      </c>
      <c r="DD112" s="215">
        <v>793</v>
      </c>
    </row>
    <row r="113" spans="1:108" s="193" customFormat="1" ht="34.5" customHeight="1">
      <c r="A113" s="257"/>
      <c r="C113" s="257">
        <f t="shared" si="13"/>
      </c>
      <c r="D113" s="194">
        <f t="shared" si="10"/>
      </c>
      <c r="E113" s="267">
        <f t="shared" si="11"/>
        <v>2004</v>
      </c>
      <c r="F113" s="267">
        <f t="shared" si="12"/>
        <v>1</v>
      </c>
      <c r="G113" s="195">
        <v>38096</v>
      </c>
      <c r="H113" s="196">
        <v>12378</v>
      </c>
      <c r="I113" s="193" t="s">
        <v>623</v>
      </c>
      <c r="J113" s="197">
        <v>685</v>
      </c>
      <c r="K113" s="198">
        <v>0</v>
      </c>
      <c r="L113" s="178">
        <v>38098</v>
      </c>
      <c r="M113" s="218">
        <v>1113</v>
      </c>
      <c r="N113" s="199" t="s">
        <v>2467</v>
      </c>
      <c r="O113" s="199" t="s">
        <v>1627</v>
      </c>
      <c r="P113" s="200" t="s">
        <v>1798</v>
      </c>
      <c r="Q113" s="201">
        <v>4800</v>
      </c>
      <c r="R113" s="208" t="s">
        <v>712</v>
      </c>
      <c r="S113" s="201" t="s">
        <v>2712</v>
      </c>
      <c r="T113" s="203">
        <v>25</v>
      </c>
      <c r="U113" s="203"/>
      <c r="V113" s="217"/>
      <c r="W113" s="201"/>
      <c r="X113" s="208"/>
      <c r="Y113" s="205" t="s">
        <v>2150</v>
      </c>
      <c r="Z113" s="206" t="s">
        <v>2150</v>
      </c>
      <c r="AA113" s="206" t="s">
        <v>2526</v>
      </c>
      <c r="AB113" s="206" t="s">
        <v>2511</v>
      </c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  <c r="BZ113" s="207" t="s">
        <v>278</v>
      </c>
      <c r="CA113" s="208">
        <v>1</v>
      </c>
      <c r="CB113" s="208"/>
      <c r="CC113" s="208"/>
      <c r="CD113" s="208"/>
      <c r="CE113" s="208"/>
      <c r="CF113" s="208"/>
      <c r="CG113" s="208"/>
      <c r="CH113" s="208"/>
      <c r="CI113" s="208"/>
      <c r="CJ113" s="208"/>
      <c r="CK113" s="208"/>
      <c r="CL113" s="208">
        <v>2</v>
      </c>
      <c r="CM113" s="208"/>
      <c r="CN113" s="208"/>
      <c r="CO113" s="208"/>
      <c r="CP113" s="208"/>
      <c r="CQ113" s="209">
        <v>21</v>
      </c>
      <c r="CR113" s="210"/>
      <c r="CS113" s="210"/>
      <c r="CT113" s="210"/>
      <c r="CU113" s="210"/>
      <c r="CV113" s="210"/>
      <c r="CW113" s="211"/>
      <c r="CX113" s="212" t="s">
        <v>2728</v>
      </c>
      <c r="CY113" s="290" t="str">
        <f>VLOOKUP(CX113,Vállalkozás!F$11:K$380,6,FALSE)</f>
        <v>LODEX 2010 KFT</v>
      </c>
      <c r="CZ113" s="214"/>
      <c r="DA113" s="209"/>
      <c r="DB113" s="209"/>
      <c r="DC113" s="214" t="s">
        <v>2007</v>
      </c>
      <c r="DD113" s="215">
        <v>808</v>
      </c>
    </row>
    <row r="114" spans="1:108" s="193" customFormat="1" ht="34.5" customHeight="1">
      <c r="A114" s="257"/>
      <c r="C114" s="257">
        <f t="shared" si="13"/>
      </c>
      <c r="D114" s="194">
        <f t="shared" si="10"/>
      </c>
      <c r="E114" s="267">
        <f t="shared" si="11"/>
        <v>2004</v>
      </c>
      <c r="F114" s="267">
        <f t="shared" si="12"/>
        <v>1</v>
      </c>
      <c r="G114" s="195">
        <v>38096</v>
      </c>
      <c r="H114" s="196">
        <v>12379</v>
      </c>
      <c r="I114" s="193" t="s">
        <v>623</v>
      </c>
      <c r="J114" s="197">
        <v>684</v>
      </c>
      <c r="K114" s="198">
        <v>0</v>
      </c>
      <c r="L114" s="233">
        <v>38098</v>
      </c>
      <c r="M114" s="199">
        <v>1114</v>
      </c>
      <c r="N114" s="199" t="s">
        <v>2467</v>
      </c>
      <c r="O114" s="199"/>
      <c r="P114" s="217" t="s">
        <v>1815</v>
      </c>
      <c r="Q114" s="201">
        <v>4804</v>
      </c>
      <c r="R114" s="208" t="s">
        <v>827</v>
      </c>
      <c r="S114" s="201" t="s">
        <v>2712</v>
      </c>
      <c r="T114" s="201">
        <v>19</v>
      </c>
      <c r="U114" s="201"/>
      <c r="V114" s="206" t="s">
        <v>1388</v>
      </c>
      <c r="W114" s="201"/>
      <c r="X114" s="208"/>
      <c r="Y114" s="205" t="s">
        <v>1952</v>
      </c>
      <c r="Z114" s="206" t="s">
        <v>1952</v>
      </c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  <c r="BZ114" s="207" t="s">
        <v>276</v>
      </c>
      <c r="CA114" s="208">
        <v>1</v>
      </c>
      <c r="CB114" s="208"/>
      <c r="CC114" s="208"/>
      <c r="CD114" s="208"/>
      <c r="CE114" s="208"/>
      <c r="CF114" s="208"/>
      <c r="CG114" s="208"/>
      <c r="CH114" s="208"/>
      <c r="CI114" s="208"/>
      <c r="CJ114" s="208"/>
      <c r="CK114" s="208"/>
      <c r="CL114" s="208">
        <v>2</v>
      </c>
      <c r="CM114" s="208">
        <v>3</v>
      </c>
      <c r="CN114" s="208"/>
      <c r="CO114" s="208"/>
      <c r="CP114" s="208"/>
      <c r="CQ114" s="209">
        <v>100</v>
      </c>
      <c r="CR114" s="210"/>
      <c r="CS114" s="210"/>
      <c r="CT114" s="210">
        <v>1</v>
      </c>
      <c r="CU114" s="210"/>
      <c r="CV114" s="210"/>
      <c r="CW114" s="211"/>
      <c r="CX114" s="212" t="s">
        <v>2727</v>
      </c>
      <c r="CY114" s="290" t="str">
        <f>VLOOKUP(CX114,Vállalkozás!F$11:K$380,6,FALSE)</f>
        <v>MOLIN-KER KFT</v>
      </c>
      <c r="CZ114" s="214" t="s">
        <v>2162</v>
      </c>
      <c r="DA114" s="209"/>
      <c r="DB114" s="209"/>
      <c r="DC114" s="214" t="s">
        <v>236</v>
      </c>
      <c r="DD114" s="215">
        <v>819</v>
      </c>
    </row>
    <row r="115" spans="1:108" s="193" customFormat="1" ht="34.5" customHeight="1">
      <c r="A115" s="257"/>
      <c r="C115" s="257">
        <f t="shared" si="13"/>
      </c>
      <c r="D115" s="194">
        <f t="shared" si="10"/>
      </c>
      <c r="E115" s="267">
        <f t="shared" si="11"/>
        <v>2004</v>
      </c>
      <c r="F115" s="267">
        <f t="shared" si="12"/>
        <v>1</v>
      </c>
      <c r="G115" s="195">
        <v>38112</v>
      </c>
      <c r="H115" s="196">
        <v>11624</v>
      </c>
      <c r="I115" s="193" t="s">
        <v>623</v>
      </c>
      <c r="J115" s="197">
        <v>611</v>
      </c>
      <c r="K115" s="198">
        <v>0</v>
      </c>
      <c r="L115" s="216">
        <v>38112</v>
      </c>
      <c r="M115" s="218">
        <v>1115</v>
      </c>
      <c r="N115" s="199" t="s">
        <v>2467</v>
      </c>
      <c r="O115" s="199"/>
      <c r="P115" s="217" t="s">
        <v>2351</v>
      </c>
      <c r="Q115" s="201">
        <v>4800</v>
      </c>
      <c r="R115" s="202" t="s">
        <v>2700</v>
      </c>
      <c r="S115" s="201" t="s">
        <v>2713</v>
      </c>
      <c r="T115" s="203" t="s">
        <v>1841</v>
      </c>
      <c r="U115" s="203"/>
      <c r="V115" s="217"/>
      <c r="W115" s="201"/>
      <c r="X115" s="208"/>
      <c r="Y115" s="205" t="s">
        <v>941</v>
      </c>
      <c r="Z115" s="206" t="s">
        <v>941</v>
      </c>
      <c r="AA115" s="206" t="s">
        <v>576</v>
      </c>
      <c r="AB115" s="206" t="s">
        <v>2524</v>
      </c>
      <c r="AC115" s="206" t="s">
        <v>769</v>
      </c>
      <c r="AD115" s="206" t="s">
        <v>2529</v>
      </c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  <c r="BZ115" s="207" t="s">
        <v>2352</v>
      </c>
      <c r="CA115" s="208">
        <v>1</v>
      </c>
      <c r="CB115" s="208"/>
      <c r="CC115" s="208"/>
      <c r="CD115" s="208"/>
      <c r="CE115" s="208"/>
      <c r="CF115" s="208"/>
      <c r="CG115" s="208"/>
      <c r="CH115" s="208"/>
      <c r="CI115" s="208"/>
      <c r="CJ115" s="208"/>
      <c r="CK115" s="208"/>
      <c r="CL115" s="208">
        <v>2</v>
      </c>
      <c r="CM115" s="208"/>
      <c r="CN115" s="208"/>
      <c r="CO115" s="208"/>
      <c r="CP115" s="208"/>
      <c r="CQ115" s="209"/>
      <c r="CR115" s="210"/>
      <c r="CS115" s="210"/>
      <c r="CT115" s="210"/>
      <c r="CU115" s="210"/>
      <c r="CV115" s="210"/>
      <c r="CW115" s="211"/>
      <c r="CX115" s="212" t="s">
        <v>930</v>
      </c>
      <c r="CY115" s="290" t="str">
        <f>VLOOKUP(CX115,Vállalkozás!F$11:K$380,6,FALSE)</f>
        <v>Varga Lászlóné</v>
      </c>
      <c r="CZ115" s="214"/>
      <c r="DA115" s="209"/>
      <c r="DB115" s="209"/>
      <c r="DC115" s="214" t="s">
        <v>2008</v>
      </c>
      <c r="DD115" s="215">
        <v>732</v>
      </c>
    </row>
    <row r="116" spans="1:108" s="193" customFormat="1" ht="34.5" customHeight="1">
      <c r="A116" s="257"/>
      <c r="C116" s="257">
        <f t="shared" si="13"/>
      </c>
      <c r="D116" s="194">
        <f t="shared" si="10"/>
      </c>
      <c r="E116" s="267">
        <f t="shared" si="11"/>
        <v>2004</v>
      </c>
      <c r="F116" s="267">
        <f t="shared" si="12"/>
        <v>1</v>
      </c>
      <c r="G116" s="195">
        <v>38117</v>
      </c>
      <c r="H116" s="196">
        <v>12657</v>
      </c>
      <c r="I116" s="193" t="s">
        <v>623</v>
      </c>
      <c r="J116" s="197">
        <v>691</v>
      </c>
      <c r="K116" s="198">
        <v>0</v>
      </c>
      <c r="L116" s="178">
        <v>38120</v>
      </c>
      <c r="M116" s="199">
        <v>1116</v>
      </c>
      <c r="N116" s="199" t="s">
        <v>2467</v>
      </c>
      <c r="O116" s="199"/>
      <c r="P116" s="200" t="s">
        <v>1632</v>
      </c>
      <c r="Q116" s="201">
        <v>4800</v>
      </c>
      <c r="R116" s="202" t="s">
        <v>2701</v>
      </c>
      <c r="S116" s="201" t="s">
        <v>2713</v>
      </c>
      <c r="T116" s="203" t="s">
        <v>1843</v>
      </c>
      <c r="U116" s="203"/>
      <c r="V116" s="217"/>
      <c r="W116" s="201"/>
      <c r="X116" s="208"/>
      <c r="Y116" s="205" t="s">
        <v>2535</v>
      </c>
      <c r="Z116" s="206" t="s">
        <v>2535</v>
      </c>
      <c r="AA116" s="206" t="s">
        <v>1081</v>
      </c>
      <c r="AB116" s="206" t="s">
        <v>1688</v>
      </c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  <c r="BZ116" s="207" t="s">
        <v>2314</v>
      </c>
      <c r="CA116" s="208">
        <v>1</v>
      </c>
      <c r="CB116" s="208"/>
      <c r="CC116" s="208"/>
      <c r="CD116" s="208"/>
      <c r="CE116" s="208"/>
      <c r="CF116" s="208"/>
      <c r="CG116" s="208"/>
      <c r="CH116" s="208"/>
      <c r="CI116" s="208"/>
      <c r="CJ116" s="208"/>
      <c r="CK116" s="208"/>
      <c r="CL116" s="208">
        <v>2</v>
      </c>
      <c r="CM116" s="208"/>
      <c r="CN116" s="208"/>
      <c r="CO116" s="208"/>
      <c r="CP116" s="208"/>
      <c r="CQ116" s="209">
        <v>116</v>
      </c>
      <c r="CR116" s="210"/>
      <c r="CS116" s="210"/>
      <c r="CT116" s="210"/>
      <c r="CU116" s="210"/>
      <c r="CV116" s="210"/>
      <c r="CW116" s="211"/>
      <c r="CX116" s="212" t="s">
        <v>2731</v>
      </c>
      <c r="CY116" s="290" t="str">
        <f>VLOOKUP(CX116,Vállalkozás!F$11:K$380,6,FALSE)</f>
        <v>VALLY-KERÁMIA KFT</v>
      </c>
      <c r="CZ116" s="214"/>
      <c r="DA116" s="209"/>
      <c r="DB116" s="209"/>
      <c r="DC116" s="214" t="s">
        <v>2009</v>
      </c>
      <c r="DD116" s="215">
        <v>813</v>
      </c>
    </row>
    <row r="117" spans="1:108" ht="34.5" customHeight="1">
      <c r="A117" s="257"/>
      <c r="C117" s="257">
        <f t="shared" si="13"/>
      </c>
      <c r="D117" s="194">
        <f t="shared" si="10"/>
      </c>
      <c r="E117" s="267">
        <f t="shared" si="11"/>
        <v>2004</v>
      </c>
      <c r="F117" s="267">
        <f t="shared" si="12"/>
        <v>1</v>
      </c>
      <c r="G117" s="158">
        <v>38126</v>
      </c>
      <c r="H117" s="159">
        <v>12797</v>
      </c>
      <c r="I117" s="155" t="s">
        <v>623</v>
      </c>
      <c r="J117" s="225">
        <v>692</v>
      </c>
      <c r="K117" s="198">
        <v>0</v>
      </c>
      <c r="L117" s="178">
        <v>38127</v>
      </c>
      <c r="M117" s="218">
        <v>1117</v>
      </c>
      <c r="N117" s="199" t="s">
        <v>2467</v>
      </c>
      <c r="O117" s="199" t="s">
        <v>1627</v>
      </c>
      <c r="P117" s="226" t="s">
        <v>173</v>
      </c>
      <c r="Q117" s="227">
        <v>4803</v>
      </c>
      <c r="R117" s="227" t="s">
        <v>823</v>
      </c>
      <c r="S117" s="227" t="s">
        <v>825</v>
      </c>
      <c r="T117" s="228">
        <v>29</v>
      </c>
      <c r="U117" s="228"/>
      <c r="V117" s="227" t="s">
        <v>880</v>
      </c>
      <c r="W117" s="227"/>
      <c r="X117" s="227"/>
      <c r="Y117" s="229" t="s">
        <v>1962</v>
      </c>
      <c r="Z117" s="228" t="s">
        <v>1962</v>
      </c>
      <c r="AA117" s="228" t="s">
        <v>1963</v>
      </c>
      <c r="AB117" s="228" t="s">
        <v>1952</v>
      </c>
      <c r="AC117" s="228" t="s">
        <v>1953</v>
      </c>
      <c r="AD117" s="228" t="s">
        <v>1958</v>
      </c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  <c r="BV117" s="228"/>
      <c r="BW117" s="228"/>
      <c r="BX117" s="228"/>
      <c r="BY117" s="228"/>
      <c r="BZ117" s="226" t="s">
        <v>167</v>
      </c>
      <c r="CA117" s="227">
        <v>1</v>
      </c>
      <c r="CB117" s="227"/>
      <c r="CC117" s="227"/>
      <c r="CD117" s="227"/>
      <c r="CE117" s="227"/>
      <c r="CF117" s="227"/>
      <c r="CG117" s="227"/>
      <c r="CH117" s="227"/>
      <c r="CI117" s="227"/>
      <c r="CJ117" s="227"/>
      <c r="CK117" s="227"/>
      <c r="CL117" s="227"/>
      <c r="CM117" s="227"/>
      <c r="CN117" s="227">
        <v>4</v>
      </c>
      <c r="CO117" s="227"/>
      <c r="CP117" s="227"/>
      <c r="CQ117" s="227">
        <v>64</v>
      </c>
      <c r="CR117" s="227"/>
      <c r="CS117" s="227">
        <v>1</v>
      </c>
      <c r="CT117" s="227">
        <v>1</v>
      </c>
      <c r="CU117" s="227"/>
      <c r="CV117" s="227">
        <v>1</v>
      </c>
      <c r="CW117" s="178"/>
      <c r="CX117" s="228" t="s">
        <v>2732</v>
      </c>
      <c r="CY117" s="290" t="str">
        <f>VLOOKUP(CX117,Vállalkozás!F$11:K$380,6,FALSE)</f>
        <v>Dankó Zsolt</v>
      </c>
      <c r="CZ117" s="214" t="s">
        <v>2162</v>
      </c>
      <c r="DA117" s="209"/>
      <c r="DB117" s="209"/>
      <c r="DC117" s="230" t="s">
        <v>205</v>
      </c>
      <c r="DD117" s="225">
        <v>814</v>
      </c>
    </row>
    <row r="118" spans="1:108" s="193" customFormat="1" ht="34.5" customHeight="1">
      <c r="A118" s="257"/>
      <c r="C118" s="257" t="e">
        <f>IF(M118=#REF!,"*","")</f>
        <v>#REF!</v>
      </c>
      <c r="D118" s="194">
        <f t="shared" si="10"/>
      </c>
      <c r="E118" s="267">
        <f t="shared" si="11"/>
        <v>2004</v>
      </c>
      <c r="F118" s="267">
        <f t="shared" si="12"/>
        <v>1</v>
      </c>
      <c r="G118" s="195">
        <v>38139</v>
      </c>
      <c r="H118" s="196">
        <v>12981</v>
      </c>
      <c r="I118" s="193" t="s">
        <v>623</v>
      </c>
      <c r="J118" s="197">
        <v>693</v>
      </c>
      <c r="K118" s="198">
        <v>0</v>
      </c>
      <c r="L118" s="178">
        <v>38141</v>
      </c>
      <c r="M118" s="218">
        <v>1119</v>
      </c>
      <c r="N118" s="199" t="s">
        <v>2467</v>
      </c>
      <c r="O118" s="199"/>
      <c r="P118" s="200" t="s">
        <v>168</v>
      </c>
      <c r="Q118" s="201">
        <v>4800</v>
      </c>
      <c r="R118" s="202" t="s">
        <v>2708</v>
      </c>
      <c r="S118" s="201" t="s">
        <v>2709</v>
      </c>
      <c r="T118" s="203" t="s">
        <v>868</v>
      </c>
      <c r="U118" s="203"/>
      <c r="V118" s="208" t="s">
        <v>981</v>
      </c>
      <c r="W118" s="201" t="s">
        <v>573</v>
      </c>
      <c r="X118" s="208">
        <v>5</v>
      </c>
      <c r="Y118" s="205" t="s">
        <v>2529</v>
      </c>
      <c r="Z118" s="206" t="s">
        <v>2529</v>
      </c>
      <c r="AA118" s="206" t="s">
        <v>1080</v>
      </c>
      <c r="AB118" s="206" t="s">
        <v>2533</v>
      </c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  <c r="BZ118" s="207" t="s">
        <v>170</v>
      </c>
      <c r="CA118" s="208"/>
      <c r="CB118" s="208"/>
      <c r="CC118" s="208">
        <v>3</v>
      </c>
      <c r="CD118" s="208"/>
      <c r="CE118" s="208"/>
      <c r="CF118" s="208"/>
      <c r="CG118" s="208"/>
      <c r="CH118" s="208"/>
      <c r="CI118" s="208"/>
      <c r="CJ118" s="208"/>
      <c r="CK118" s="208"/>
      <c r="CL118" s="208">
        <v>2</v>
      </c>
      <c r="CM118" s="208"/>
      <c r="CN118" s="208"/>
      <c r="CO118" s="208"/>
      <c r="CP118" s="208"/>
      <c r="CQ118" s="209">
        <v>15</v>
      </c>
      <c r="CR118" s="210"/>
      <c r="CS118" s="210"/>
      <c r="CT118" s="210"/>
      <c r="CU118" s="210"/>
      <c r="CV118" s="210"/>
      <c r="CW118" s="211"/>
      <c r="CX118" s="212" t="s">
        <v>2733</v>
      </c>
      <c r="CY118" s="290" t="str">
        <f>VLOOKUP(CX118,Vállalkozás!F$11:K$380,6,FALSE)</f>
        <v>Toldi &amp; Társa BT</v>
      </c>
      <c r="CZ118" s="214"/>
      <c r="DA118" s="209"/>
      <c r="DB118" s="209"/>
      <c r="DC118" s="214" t="s">
        <v>2010</v>
      </c>
      <c r="DD118" s="215">
        <v>815</v>
      </c>
    </row>
    <row r="119" spans="1:108" s="193" customFormat="1" ht="34.5" customHeight="1">
      <c r="A119" s="257"/>
      <c r="C119" s="257">
        <f t="shared" si="13"/>
      </c>
      <c r="D119" s="194">
        <f t="shared" si="10"/>
      </c>
      <c r="E119" s="267">
        <f t="shared" si="11"/>
        <v>2004</v>
      </c>
      <c r="F119" s="267">
        <f t="shared" si="12"/>
        <v>1</v>
      </c>
      <c r="G119" s="195">
        <v>38153</v>
      </c>
      <c r="H119" s="196">
        <v>13143</v>
      </c>
      <c r="I119" s="193" t="s">
        <v>623</v>
      </c>
      <c r="J119" s="197">
        <v>695</v>
      </c>
      <c r="K119" s="198">
        <v>0</v>
      </c>
      <c r="L119" s="233">
        <v>38154</v>
      </c>
      <c r="M119" s="199">
        <v>1120</v>
      </c>
      <c r="N119" s="199" t="s">
        <v>2467</v>
      </c>
      <c r="O119" s="199" t="s">
        <v>1627</v>
      </c>
      <c r="P119" s="217" t="s">
        <v>600</v>
      </c>
      <c r="Q119" s="201">
        <v>4804</v>
      </c>
      <c r="R119" s="208" t="s">
        <v>827</v>
      </c>
      <c r="S119" s="201" t="s">
        <v>2712</v>
      </c>
      <c r="T119" s="201">
        <v>17</v>
      </c>
      <c r="U119" s="201"/>
      <c r="V119" s="214"/>
      <c r="W119" s="201"/>
      <c r="X119" s="208"/>
      <c r="Y119" s="205" t="s">
        <v>771</v>
      </c>
      <c r="Z119" s="239" t="s">
        <v>771</v>
      </c>
      <c r="AA119" s="239" t="s">
        <v>2504</v>
      </c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39"/>
      <c r="AP119" s="239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/>
      <c r="BY119" s="239"/>
      <c r="BZ119" s="207" t="s">
        <v>601</v>
      </c>
      <c r="CA119" s="208">
        <v>1</v>
      </c>
      <c r="CB119" s="208"/>
      <c r="CC119" s="208"/>
      <c r="CD119" s="208"/>
      <c r="CE119" s="208"/>
      <c r="CF119" s="208"/>
      <c r="CG119" s="208"/>
      <c r="CH119" s="208"/>
      <c r="CI119" s="208"/>
      <c r="CJ119" s="208"/>
      <c r="CK119" s="208"/>
      <c r="CL119" s="208">
        <v>2</v>
      </c>
      <c r="CM119" s="208"/>
      <c r="CN119" s="208"/>
      <c r="CO119" s="208"/>
      <c r="CP119" s="208"/>
      <c r="CQ119" s="209">
        <v>2500</v>
      </c>
      <c r="CR119" s="210"/>
      <c r="CS119" s="210"/>
      <c r="CT119" s="210"/>
      <c r="CU119" s="210"/>
      <c r="CV119" s="210"/>
      <c r="CW119" s="211"/>
      <c r="CX119" s="212" t="s">
        <v>935</v>
      </c>
      <c r="CY119" s="290" t="str">
        <f>VLOOKUP(CX119,Vállalkozás!F$11:K$380,6,FALSE)</f>
        <v>Vitka Önért BT</v>
      </c>
      <c r="CZ119" s="214"/>
      <c r="DA119" s="209"/>
      <c r="DB119" s="209"/>
      <c r="DC119" s="214" t="s">
        <v>2011</v>
      </c>
      <c r="DD119" s="215">
        <v>816</v>
      </c>
    </row>
    <row r="120" spans="1:108" s="193" customFormat="1" ht="34.5" customHeight="1">
      <c r="A120" s="257"/>
      <c r="C120" s="257">
        <f t="shared" si="13"/>
      </c>
      <c r="D120" s="194">
        <f t="shared" si="10"/>
      </c>
      <c r="E120" s="267">
        <f t="shared" si="11"/>
        <v>2004</v>
      </c>
      <c r="F120" s="267">
        <f t="shared" si="12"/>
        <v>2</v>
      </c>
      <c r="G120" s="195">
        <v>38181</v>
      </c>
      <c r="H120" s="196">
        <v>13431</v>
      </c>
      <c r="I120" s="193" t="s">
        <v>623</v>
      </c>
      <c r="J120" s="197">
        <v>460</v>
      </c>
      <c r="K120" s="198">
        <v>0</v>
      </c>
      <c r="L120" s="216">
        <v>38187</v>
      </c>
      <c r="M120" s="218">
        <v>1121</v>
      </c>
      <c r="N120" s="199" t="s">
        <v>2467</v>
      </c>
      <c r="O120" s="199"/>
      <c r="P120" s="217" t="s">
        <v>2174</v>
      </c>
      <c r="Q120" s="201">
        <v>4800</v>
      </c>
      <c r="R120" s="202" t="s">
        <v>2708</v>
      </c>
      <c r="S120" s="201" t="s">
        <v>2709</v>
      </c>
      <c r="T120" s="203" t="s">
        <v>2533</v>
      </c>
      <c r="U120" s="203"/>
      <c r="V120" s="204"/>
      <c r="W120" s="201"/>
      <c r="X120" s="202"/>
      <c r="Y120" s="205" t="s">
        <v>941</v>
      </c>
      <c r="Z120" s="206" t="s">
        <v>941</v>
      </c>
      <c r="AA120" s="206" t="s">
        <v>1843</v>
      </c>
      <c r="AB120" s="206" t="s">
        <v>939</v>
      </c>
      <c r="AC120" s="206" t="s">
        <v>576</v>
      </c>
      <c r="AD120" s="206" t="s">
        <v>1081</v>
      </c>
      <c r="AE120" s="206" t="s">
        <v>1237</v>
      </c>
      <c r="AF120" s="206" t="s">
        <v>2524</v>
      </c>
      <c r="AG120" s="206" t="s">
        <v>2528</v>
      </c>
      <c r="AH120" s="206" t="s">
        <v>1971</v>
      </c>
      <c r="AI120" s="206" t="s">
        <v>2529</v>
      </c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  <c r="BZ120" s="207" t="s">
        <v>1055</v>
      </c>
      <c r="CA120" s="208">
        <v>1</v>
      </c>
      <c r="CB120" s="208"/>
      <c r="CC120" s="208"/>
      <c r="CD120" s="208"/>
      <c r="CE120" s="208"/>
      <c r="CF120" s="208"/>
      <c r="CG120" s="208"/>
      <c r="CH120" s="208"/>
      <c r="CI120" s="208"/>
      <c r="CJ120" s="208"/>
      <c r="CK120" s="208"/>
      <c r="CL120" s="208">
        <v>2</v>
      </c>
      <c r="CM120" s="208"/>
      <c r="CN120" s="208"/>
      <c r="CO120" s="208"/>
      <c r="CP120" s="208"/>
      <c r="CQ120" s="209"/>
      <c r="CR120" s="210"/>
      <c r="CS120" s="210"/>
      <c r="CT120" s="210"/>
      <c r="CU120" s="210"/>
      <c r="CV120" s="210"/>
      <c r="CW120" s="211"/>
      <c r="CX120" s="212" t="s">
        <v>2567</v>
      </c>
      <c r="CY120" s="290" t="str">
        <f>VLOOKUP(CX120,Vállalkozás!F$11:K$380,6,FALSE)</f>
        <v>Karáth KFT</v>
      </c>
      <c r="CZ120" s="214"/>
      <c r="DA120" s="209"/>
      <c r="DB120" s="209"/>
      <c r="DC120" s="214" t="s">
        <v>2012</v>
      </c>
      <c r="DD120" s="215">
        <v>556</v>
      </c>
    </row>
    <row r="121" spans="1:108" s="193" customFormat="1" ht="34.5" customHeight="1">
      <c r="A121" s="257"/>
      <c r="C121" s="257" t="e">
        <f>IF(M121=#REF!,"*","")</f>
        <v>#REF!</v>
      </c>
      <c r="D121" s="194">
        <f t="shared" si="10"/>
      </c>
      <c r="E121" s="267">
        <f t="shared" si="11"/>
        <v>2010</v>
      </c>
      <c r="F121" s="267">
        <f t="shared" si="12"/>
        <v>1</v>
      </c>
      <c r="G121" s="195">
        <v>40311</v>
      </c>
      <c r="H121" s="196">
        <v>11963</v>
      </c>
      <c r="J121" s="197">
        <v>699</v>
      </c>
      <c r="K121" s="198">
        <v>2</v>
      </c>
      <c r="L121" s="178">
        <v>40311</v>
      </c>
      <c r="M121" s="199">
        <v>1122</v>
      </c>
      <c r="N121" s="199" t="s">
        <v>2467</v>
      </c>
      <c r="O121" s="199"/>
      <c r="P121" s="200" t="s">
        <v>881</v>
      </c>
      <c r="Q121" s="201">
        <v>4800</v>
      </c>
      <c r="R121" s="202" t="s">
        <v>719</v>
      </c>
      <c r="S121" s="201" t="s">
        <v>2712</v>
      </c>
      <c r="T121" s="203" t="s">
        <v>2503</v>
      </c>
      <c r="U121" s="203"/>
      <c r="V121" s="217"/>
      <c r="W121" s="201"/>
      <c r="X121" s="208"/>
      <c r="Y121" s="205" t="s">
        <v>1320</v>
      </c>
      <c r="Z121" s="239" t="s">
        <v>1320</v>
      </c>
      <c r="AA121" s="239" t="s">
        <v>1965</v>
      </c>
      <c r="AB121" s="239" t="s">
        <v>2533</v>
      </c>
      <c r="AC121" s="239" t="s">
        <v>868</v>
      </c>
      <c r="AD121" s="239" t="s">
        <v>2506</v>
      </c>
      <c r="AE121" s="239" t="s">
        <v>2524</v>
      </c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239"/>
      <c r="AX121" s="239"/>
      <c r="AY121" s="239"/>
      <c r="AZ121" s="239"/>
      <c r="BA121" s="239"/>
      <c r="BB121" s="239"/>
      <c r="BC121" s="239"/>
      <c r="BD121" s="239"/>
      <c r="BE121" s="239"/>
      <c r="BF121" s="239"/>
      <c r="BG121" s="239"/>
      <c r="BH121" s="239"/>
      <c r="BI121" s="239"/>
      <c r="BJ121" s="239"/>
      <c r="BK121" s="239"/>
      <c r="BL121" s="239"/>
      <c r="BM121" s="239"/>
      <c r="BN121" s="239"/>
      <c r="BO121" s="239"/>
      <c r="BP121" s="239"/>
      <c r="BQ121" s="239"/>
      <c r="BR121" s="239"/>
      <c r="BS121" s="239"/>
      <c r="BT121" s="239"/>
      <c r="BU121" s="239"/>
      <c r="BV121" s="239"/>
      <c r="BW121" s="239"/>
      <c r="BX121" s="239"/>
      <c r="BY121" s="239"/>
      <c r="BZ121" s="207" t="s">
        <v>524</v>
      </c>
      <c r="CA121" s="208">
        <v>1</v>
      </c>
      <c r="CB121" s="208"/>
      <c r="CC121" s="208"/>
      <c r="CD121" s="208"/>
      <c r="CE121" s="208"/>
      <c r="CF121" s="208"/>
      <c r="CG121" s="208"/>
      <c r="CH121" s="208"/>
      <c r="CI121" s="208"/>
      <c r="CJ121" s="208"/>
      <c r="CK121" s="208"/>
      <c r="CL121" s="208">
        <v>2</v>
      </c>
      <c r="CM121" s="208"/>
      <c r="CN121" s="208"/>
      <c r="CO121" s="208"/>
      <c r="CP121" s="208"/>
      <c r="CQ121" s="209">
        <v>30</v>
      </c>
      <c r="CR121" s="210"/>
      <c r="CS121" s="210"/>
      <c r="CT121" s="210"/>
      <c r="CU121" s="210"/>
      <c r="CV121" s="210"/>
      <c r="CW121" s="211">
        <v>38191</v>
      </c>
      <c r="CX121" s="212" t="s">
        <v>2735</v>
      </c>
      <c r="CY121" s="290" t="str">
        <f>VLOOKUP(CX121,Vállalkozás!F$11:K$380,6,FALSE)</f>
        <v>Dévai Gáborné</v>
      </c>
      <c r="CZ121" s="214"/>
      <c r="DA121" s="209"/>
      <c r="DB121" s="209"/>
      <c r="DC121" s="214" t="s">
        <v>2013</v>
      </c>
      <c r="DD121" s="215">
        <v>822</v>
      </c>
    </row>
    <row r="122" spans="1:108" s="193" customFormat="1" ht="34.5" customHeight="1">
      <c r="A122" s="257"/>
      <c r="C122" s="257">
        <f t="shared" si="13"/>
      </c>
      <c r="D122" s="194">
        <f t="shared" si="10"/>
      </c>
      <c r="E122" s="267">
        <f t="shared" si="11"/>
        <v>2004</v>
      </c>
      <c r="F122" s="267">
        <f t="shared" si="12"/>
        <v>2</v>
      </c>
      <c r="G122" s="195">
        <v>38217</v>
      </c>
      <c r="H122" s="196">
        <v>13815</v>
      </c>
      <c r="I122" s="193" t="s">
        <v>623</v>
      </c>
      <c r="J122" s="197">
        <v>701</v>
      </c>
      <c r="K122" s="198">
        <v>0</v>
      </c>
      <c r="L122" s="178">
        <v>38222</v>
      </c>
      <c r="M122" s="218">
        <v>1123</v>
      </c>
      <c r="N122" s="199" t="s">
        <v>2467</v>
      </c>
      <c r="O122" s="199"/>
      <c r="P122" s="200" t="s">
        <v>884</v>
      </c>
      <c r="Q122" s="201">
        <v>4800</v>
      </c>
      <c r="R122" s="202" t="s">
        <v>2707</v>
      </c>
      <c r="S122" s="201" t="s">
        <v>2712</v>
      </c>
      <c r="T122" s="203" t="s">
        <v>2529</v>
      </c>
      <c r="U122" s="203"/>
      <c r="V122" s="217"/>
      <c r="W122" s="201"/>
      <c r="X122" s="208"/>
      <c r="Y122" s="205" t="s">
        <v>2506</v>
      </c>
      <c r="Z122" s="206" t="s">
        <v>2506</v>
      </c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  <c r="BZ122" s="207" t="s">
        <v>885</v>
      </c>
      <c r="CA122" s="208">
        <v>1</v>
      </c>
      <c r="CB122" s="208"/>
      <c r="CC122" s="208"/>
      <c r="CD122" s="208"/>
      <c r="CE122" s="208"/>
      <c r="CF122" s="208"/>
      <c r="CG122" s="208"/>
      <c r="CH122" s="208"/>
      <c r="CI122" s="208"/>
      <c r="CJ122" s="208"/>
      <c r="CK122" s="208"/>
      <c r="CL122" s="208">
        <v>2</v>
      </c>
      <c r="CM122" s="208"/>
      <c r="CN122" s="208"/>
      <c r="CO122" s="208"/>
      <c r="CP122" s="208"/>
      <c r="CQ122" s="209">
        <v>37</v>
      </c>
      <c r="CR122" s="210"/>
      <c r="CS122" s="210"/>
      <c r="CT122" s="210"/>
      <c r="CU122" s="210"/>
      <c r="CV122" s="210"/>
      <c r="CW122" s="211"/>
      <c r="CX122" s="212">
        <v>51722090</v>
      </c>
      <c r="CY122" s="290" t="str">
        <f>VLOOKUP(CX122,Vállalkozás!F$11:K$380,6,FALSE)</f>
        <v>Czető Pálné</v>
      </c>
      <c r="CZ122" s="214"/>
      <c r="DA122" s="209"/>
      <c r="DB122" s="209"/>
      <c r="DC122" s="214" t="s">
        <v>186</v>
      </c>
      <c r="DD122" s="215">
        <v>824</v>
      </c>
    </row>
    <row r="123" spans="1:108" s="193" customFormat="1" ht="34.5" customHeight="1">
      <c r="A123" s="257"/>
      <c r="C123" s="257">
        <f t="shared" si="13"/>
      </c>
      <c r="D123" s="194">
        <f t="shared" si="10"/>
      </c>
      <c r="E123" s="267">
        <f t="shared" si="11"/>
        <v>2004</v>
      </c>
      <c r="F123" s="267">
        <f t="shared" si="12"/>
        <v>2</v>
      </c>
      <c r="G123" s="195">
        <v>38259</v>
      </c>
      <c r="H123" s="196">
        <v>14361</v>
      </c>
      <c r="I123" s="193" t="s">
        <v>623</v>
      </c>
      <c r="J123" s="197">
        <v>704</v>
      </c>
      <c r="K123" s="198">
        <v>0</v>
      </c>
      <c r="L123" s="178">
        <v>38264</v>
      </c>
      <c r="M123" s="199">
        <v>1124</v>
      </c>
      <c r="N123" s="199" t="s">
        <v>2467</v>
      </c>
      <c r="O123" s="199"/>
      <c r="P123" s="200" t="s">
        <v>1945</v>
      </c>
      <c r="Q123" s="201">
        <v>4800</v>
      </c>
      <c r="R123" s="202" t="s">
        <v>2708</v>
      </c>
      <c r="S123" s="201" t="s">
        <v>2709</v>
      </c>
      <c r="T123" s="203" t="s">
        <v>2526</v>
      </c>
      <c r="U123" s="203"/>
      <c r="V123" s="208" t="s">
        <v>805</v>
      </c>
      <c r="W123" s="201" t="s">
        <v>1842</v>
      </c>
      <c r="X123" s="208">
        <v>7</v>
      </c>
      <c r="Y123" s="205" t="s">
        <v>1843</v>
      </c>
      <c r="Z123" s="206" t="s">
        <v>1843</v>
      </c>
      <c r="AA123" s="206" t="s">
        <v>1971</v>
      </c>
      <c r="AB123" s="206" t="s">
        <v>2511</v>
      </c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  <c r="BZ123" s="207" t="s">
        <v>601</v>
      </c>
      <c r="CA123" s="208">
        <v>1</v>
      </c>
      <c r="CB123" s="208"/>
      <c r="CC123" s="208"/>
      <c r="CD123" s="208"/>
      <c r="CE123" s="208"/>
      <c r="CF123" s="208"/>
      <c r="CG123" s="208"/>
      <c r="CH123" s="208"/>
      <c r="CI123" s="208"/>
      <c r="CJ123" s="208"/>
      <c r="CK123" s="208"/>
      <c r="CL123" s="208">
        <v>2</v>
      </c>
      <c r="CM123" s="208"/>
      <c r="CN123" s="208"/>
      <c r="CO123" s="208"/>
      <c r="CP123" s="208"/>
      <c r="CQ123" s="209">
        <v>15</v>
      </c>
      <c r="CR123" s="210"/>
      <c r="CS123" s="210"/>
      <c r="CT123" s="210"/>
      <c r="CU123" s="210"/>
      <c r="CV123" s="210"/>
      <c r="CW123" s="211"/>
      <c r="CX123" s="212" t="s">
        <v>2736</v>
      </c>
      <c r="CY123" s="290" t="str">
        <f>VLOOKUP(CX123,Vállalkozás!F$11:K$380,6,FALSE)</f>
        <v>Fábián Istvánné</v>
      </c>
      <c r="CZ123" s="214"/>
      <c r="DA123" s="209"/>
      <c r="DB123" s="209"/>
      <c r="DC123" s="214" t="s">
        <v>2014</v>
      </c>
      <c r="DD123" s="215">
        <v>828</v>
      </c>
    </row>
    <row r="124" spans="1:108" s="193" customFormat="1" ht="34.5" customHeight="1">
      <c r="A124" s="257"/>
      <c r="C124" s="257">
        <f t="shared" si="13"/>
      </c>
      <c r="D124" s="194">
        <f t="shared" si="10"/>
      </c>
      <c r="E124" s="267">
        <f t="shared" si="11"/>
        <v>2004</v>
      </c>
      <c r="F124" s="267">
        <f t="shared" si="12"/>
        <v>2</v>
      </c>
      <c r="G124" s="195">
        <v>38259</v>
      </c>
      <c r="H124" s="196">
        <v>14363</v>
      </c>
      <c r="I124" s="193" t="s">
        <v>623</v>
      </c>
      <c r="J124" s="197">
        <v>705</v>
      </c>
      <c r="K124" s="198">
        <v>0</v>
      </c>
      <c r="L124" s="178">
        <v>38278</v>
      </c>
      <c r="M124" s="218">
        <v>1125</v>
      </c>
      <c r="N124" s="199" t="s">
        <v>2467</v>
      </c>
      <c r="O124" s="199" t="s">
        <v>1627</v>
      </c>
      <c r="P124" s="200" t="s">
        <v>1946</v>
      </c>
      <c r="Q124" s="201">
        <v>4800</v>
      </c>
      <c r="R124" s="202" t="s">
        <v>2708</v>
      </c>
      <c r="S124" s="201" t="s">
        <v>2709</v>
      </c>
      <c r="T124" s="203" t="s">
        <v>2526</v>
      </c>
      <c r="U124" s="203"/>
      <c r="V124" s="208" t="s">
        <v>806</v>
      </c>
      <c r="W124" s="201" t="s">
        <v>1842</v>
      </c>
      <c r="X124" s="208">
        <v>8</v>
      </c>
      <c r="Y124" s="234" t="s">
        <v>941</v>
      </c>
      <c r="Z124" s="235" t="s">
        <v>941</v>
      </c>
      <c r="AA124" s="235" t="s">
        <v>1843</v>
      </c>
      <c r="AB124" s="235" t="s">
        <v>576</v>
      </c>
      <c r="AC124" s="235" t="s">
        <v>2150</v>
      </c>
      <c r="AD124" s="235" t="s">
        <v>1971</v>
      </c>
      <c r="AE124" s="235" t="s">
        <v>2529</v>
      </c>
      <c r="AF124" s="235"/>
      <c r="AG124" s="235"/>
      <c r="AH124" s="235"/>
      <c r="AI124" s="235"/>
      <c r="AJ124" s="235"/>
      <c r="AK124" s="235"/>
      <c r="AL124" s="235"/>
      <c r="AM124" s="235"/>
      <c r="AN124" s="235"/>
      <c r="AO124" s="235"/>
      <c r="AP124" s="235"/>
      <c r="AQ124" s="235"/>
      <c r="AR124" s="235"/>
      <c r="AS124" s="235"/>
      <c r="AT124" s="235"/>
      <c r="AU124" s="235"/>
      <c r="AV124" s="235"/>
      <c r="AW124" s="235"/>
      <c r="AX124" s="235"/>
      <c r="AY124" s="235"/>
      <c r="AZ124" s="235"/>
      <c r="BA124" s="235"/>
      <c r="BB124" s="235"/>
      <c r="BC124" s="235"/>
      <c r="BD124" s="235"/>
      <c r="BE124" s="235"/>
      <c r="BF124" s="235"/>
      <c r="BG124" s="235"/>
      <c r="BH124" s="235"/>
      <c r="BI124" s="235"/>
      <c r="BJ124" s="235"/>
      <c r="BK124" s="235"/>
      <c r="BL124" s="235"/>
      <c r="BM124" s="235"/>
      <c r="BN124" s="235"/>
      <c r="BO124" s="235"/>
      <c r="BP124" s="235"/>
      <c r="BQ124" s="235"/>
      <c r="BR124" s="235"/>
      <c r="BS124" s="235"/>
      <c r="BT124" s="235"/>
      <c r="BU124" s="235"/>
      <c r="BV124" s="235"/>
      <c r="BW124" s="235"/>
      <c r="BX124" s="235"/>
      <c r="BY124" s="235"/>
      <c r="BZ124" s="236" t="s">
        <v>2183</v>
      </c>
      <c r="CA124" s="208">
        <v>1</v>
      </c>
      <c r="CB124" s="208"/>
      <c r="CC124" s="208"/>
      <c r="CD124" s="208"/>
      <c r="CE124" s="208"/>
      <c r="CF124" s="208"/>
      <c r="CG124" s="208"/>
      <c r="CH124" s="208"/>
      <c r="CI124" s="208"/>
      <c r="CJ124" s="208"/>
      <c r="CK124" s="208"/>
      <c r="CL124" s="208">
        <v>2</v>
      </c>
      <c r="CM124" s="208"/>
      <c r="CN124" s="208"/>
      <c r="CO124" s="208"/>
      <c r="CP124" s="208"/>
      <c r="CQ124" s="209">
        <v>15</v>
      </c>
      <c r="CR124" s="210"/>
      <c r="CS124" s="210"/>
      <c r="CT124" s="210"/>
      <c r="CU124" s="210"/>
      <c r="CV124" s="210"/>
      <c r="CW124" s="211"/>
      <c r="CX124" s="212" t="s">
        <v>1331</v>
      </c>
      <c r="CY124" s="290" t="str">
        <f>VLOOKUP(CX124,Vállalkozás!F$11:K$380,6,FALSE)</f>
        <v>Kapin Zsoltné</v>
      </c>
      <c r="CZ124" s="237"/>
      <c r="DA124" s="209"/>
      <c r="DB124" s="209"/>
      <c r="DC124" s="237" t="s">
        <v>2015</v>
      </c>
      <c r="DD124" s="215">
        <v>829</v>
      </c>
    </row>
    <row r="125" spans="1:108" s="193" customFormat="1" ht="34.5" customHeight="1">
      <c r="A125" s="257"/>
      <c r="C125" s="257">
        <f t="shared" si="13"/>
      </c>
      <c r="D125" s="194">
        <f t="shared" si="10"/>
      </c>
      <c r="E125" s="267">
        <f t="shared" si="11"/>
        <v>2004</v>
      </c>
      <c r="F125" s="267">
        <f t="shared" si="12"/>
        <v>2</v>
      </c>
      <c r="G125" s="195">
        <v>38281</v>
      </c>
      <c r="H125" s="196">
        <v>14625</v>
      </c>
      <c r="I125" s="193" t="s">
        <v>623</v>
      </c>
      <c r="J125" s="197">
        <v>713</v>
      </c>
      <c r="K125" s="198">
        <v>0</v>
      </c>
      <c r="L125" s="178">
        <v>38308</v>
      </c>
      <c r="M125" s="199">
        <v>1126</v>
      </c>
      <c r="N125" s="199" t="s">
        <v>2467</v>
      </c>
      <c r="O125" s="199" t="s">
        <v>1627</v>
      </c>
      <c r="P125" s="217" t="s">
        <v>531</v>
      </c>
      <c r="Q125" s="201">
        <v>4803</v>
      </c>
      <c r="R125" s="202" t="s">
        <v>822</v>
      </c>
      <c r="S125" s="201" t="s">
        <v>824</v>
      </c>
      <c r="T125" s="201"/>
      <c r="U125" s="201"/>
      <c r="V125" s="206" t="s">
        <v>1176</v>
      </c>
      <c r="W125" s="201"/>
      <c r="X125" s="202"/>
      <c r="Y125" s="205" t="s">
        <v>1962</v>
      </c>
      <c r="Z125" s="206" t="s">
        <v>1962</v>
      </c>
      <c r="AA125" s="206" t="s">
        <v>1963</v>
      </c>
      <c r="AB125" s="206" t="s">
        <v>1952</v>
      </c>
      <c r="AC125" s="206" t="s">
        <v>1953</v>
      </c>
      <c r="AD125" s="206" t="s">
        <v>1958</v>
      </c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  <c r="BZ125" s="207" t="s">
        <v>433</v>
      </c>
      <c r="CA125" s="208">
        <v>1</v>
      </c>
      <c r="CB125" s="208"/>
      <c r="CC125" s="208"/>
      <c r="CD125" s="208"/>
      <c r="CE125" s="208"/>
      <c r="CF125" s="208"/>
      <c r="CG125" s="208"/>
      <c r="CH125" s="208"/>
      <c r="CI125" s="208"/>
      <c r="CJ125" s="208"/>
      <c r="CK125" s="208"/>
      <c r="CL125" s="208"/>
      <c r="CM125" s="208"/>
      <c r="CN125" s="208">
        <v>4</v>
      </c>
      <c r="CO125" s="208"/>
      <c r="CP125" s="208"/>
      <c r="CQ125" s="209">
        <v>326</v>
      </c>
      <c r="CR125" s="210"/>
      <c r="CS125" s="210">
        <v>1</v>
      </c>
      <c r="CT125" s="210">
        <v>1</v>
      </c>
      <c r="CU125" s="210"/>
      <c r="CV125" s="210">
        <v>1</v>
      </c>
      <c r="CW125" s="211"/>
      <c r="CX125" s="212" t="s">
        <v>644</v>
      </c>
      <c r="CY125" s="290" t="str">
        <f>VLOOKUP(CX125,Vállalkozás!F$11:K$380,6,FALSE)</f>
        <v>Kiss László</v>
      </c>
      <c r="CZ125" s="214" t="s">
        <v>2162</v>
      </c>
      <c r="DA125" s="209"/>
      <c r="DB125" s="209"/>
      <c r="DC125" s="214" t="s">
        <v>205</v>
      </c>
      <c r="DD125" s="215">
        <v>837</v>
      </c>
    </row>
    <row r="126" spans="1:108" s="193" customFormat="1" ht="34.5" customHeight="1">
      <c r="A126" s="257"/>
      <c r="C126" s="257" t="e">
        <f>IF(M126=#REF!,"*","")</f>
        <v>#REF!</v>
      </c>
      <c r="D126" s="194">
        <f t="shared" si="10"/>
      </c>
      <c r="E126" s="267">
        <f t="shared" si="11"/>
        <v>2005</v>
      </c>
      <c r="F126" s="267">
        <f t="shared" si="12"/>
        <v>1</v>
      </c>
      <c r="G126" s="195">
        <v>38352</v>
      </c>
      <c r="H126" s="196">
        <v>15664</v>
      </c>
      <c r="I126" s="193" t="s">
        <v>623</v>
      </c>
      <c r="J126" s="197">
        <v>721</v>
      </c>
      <c r="K126" s="198">
        <v>0</v>
      </c>
      <c r="L126" s="178">
        <v>38377</v>
      </c>
      <c r="M126" s="199">
        <v>1128</v>
      </c>
      <c r="N126" s="199" t="s">
        <v>2467</v>
      </c>
      <c r="O126" s="199" t="s">
        <v>1627</v>
      </c>
      <c r="P126" s="217" t="s">
        <v>1709</v>
      </c>
      <c r="Q126" s="201">
        <v>4803</v>
      </c>
      <c r="R126" s="202" t="s">
        <v>822</v>
      </c>
      <c r="S126" s="201" t="s">
        <v>824</v>
      </c>
      <c r="T126" s="201"/>
      <c r="U126" s="201"/>
      <c r="V126" s="206" t="s">
        <v>1178</v>
      </c>
      <c r="W126" s="201"/>
      <c r="X126" s="202"/>
      <c r="Y126" s="205" t="s">
        <v>1963</v>
      </c>
      <c r="Z126" s="206" t="s">
        <v>1963</v>
      </c>
      <c r="AA126" s="206" t="s">
        <v>1962</v>
      </c>
      <c r="AB126" s="206" t="s">
        <v>1952</v>
      </c>
      <c r="AC126" s="206" t="s">
        <v>1953</v>
      </c>
      <c r="AD126" s="206" t="s">
        <v>1958</v>
      </c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  <c r="BZ126" s="207" t="s">
        <v>1711</v>
      </c>
      <c r="CA126" s="208">
        <v>1</v>
      </c>
      <c r="CB126" s="208"/>
      <c r="CC126" s="208"/>
      <c r="CD126" s="208"/>
      <c r="CE126" s="208"/>
      <c r="CF126" s="208"/>
      <c r="CG126" s="208"/>
      <c r="CH126" s="208"/>
      <c r="CI126" s="208"/>
      <c r="CJ126" s="208"/>
      <c r="CK126" s="208"/>
      <c r="CL126" s="208"/>
      <c r="CM126" s="208"/>
      <c r="CN126" s="208">
        <v>4</v>
      </c>
      <c r="CO126" s="208"/>
      <c r="CP126" s="208"/>
      <c r="CQ126" s="209">
        <v>50</v>
      </c>
      <c r="CR126" s="210"/>
      <c r="CS126" s="210">
        <v>1</v>
      </c>
      <c r="CT126" s="210">
        <v>1</v>
      </c>
      <c r="CU126" s="210"/>
      <c r="CV126" s="210">
        <v>1</v>
      </c>
      <c r="CW126" s="211"/>
      <c r="CX126" s="212" t="s">
        <v>2741</v>
      </c>
      <c r="CY126" s="290" t="str">
        <f>VLOOKUP(CX126,Vállalkozás!F$11:K$380,6,FALSE)</f>
        <v>Nagy Judit</v>
      </c>
      <c r="CZ126" s="214" t="s">
        <v>2162</v>
      </c>
      <c r="DA126" s="209"/>
      <c r="DB126" s="209"/>
      <c r="DC126" s="214" t="s">
        <v>1493</v>
      </c>
      <c r="DD126" s="215">
        <v>846</v>
      </c>
    </row>
    <row r="127" spans="1:108" s="193" customFormat="1" ht="34.5" customHeight="1">
      <c r="A127" s="257"/>
      <c r="C127" s="257" t="e">
        <f>IF(M127=#REF!,"*","")</f>
        <v>#REF!</v>
      </c>
      <c r="D127" s="194">
        <f t="shared" si="10"/>
      </c>
      <c r="E127" s="267">
        <f t="shared" si="11"/>
        <v>2011</v>
      </c>
      <c r="F127" s="267">
        <f t="shared" si="12"/>
        <v>2</v>
      </c>
      <c r="G127" s="195">
        <v>40837</v>
      </c>
      <c r="H127" s="196">
        <v>13597</v>
      </c>
      <c r="I127" s="193" t="s">
        <v>623</v>
      </c>
      <c r="J127" s="197">
        <v>479</v>
      </c>
      <c r="K127" s="198">
        <v>2</v>
      </c>
      <c r="L127" s="216">
        <v>40843</v>
      </c>
      <c r="M127" s="218">
        <v>1129</v>
      </c>
      <c r="N127" s="199" t="s">
        <v>2467</v>
      </c>
      <c r="O127" s="199"/>
      <c r="P127" s="217" t="s">
        <v>1459</v>
      </c>
      <c r="Q127" s="201">
        <v>4800</v>
      </c>
      <c r="R127" s="202" t="s">
        <v>719</v>
      </c>
      <c r="S127" s="201" t="s">
        <v>2712</v>
      </c>
      <c r="T127" s="203" t="s">
        <v>1841</v>
      </c>
      <c r="U127" s="203"/>
      <c r="V127" s="204"/>
      <c r="W127" s="201"/>
      <c r="X127" s="202"/>
      <c r="Y127" s="205" t="s">
        <v>868</v>
      </c>
      <c r="Z127" s="206" t="s">
        <v>868</v>
      </c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7" t="s">
        <v>1460</v>
      </c>
      <c r="CA127" s="208">
        <v>1</v>
      </c>
      <c r="CB127" s="208"/>
      <c r="CC127" s="208"/>
      <c r="CD127" s="208"/>
      <c r="CE127" s="208"/>
      <c r="CF127" s="208"/>
      <c r="CG127" s="208"/>
      <c r="CH127" s="208"/>
      <c r="CI127" s="208"/>
      <c r="CJ127" s="208"/>
      <c r="CK127" s="208"/>
      <c r="CL127" s="208">
        <v>2</v>
      </c>
      <c r="CM127" s="208"/>
      <c r="CN127" s="208"/>
      <c r="CO127" s="208"/>
      <c r="CP127" s="208"/>
      <c r="CQ127" s="209">
        <v>35</v>
      </c>
      <c r="CR127" s="210"/>
      <c r="CS127" s="210"/>
      <c r="CT127" s="210"/>
      <c r="CU127" s="210"/>
      <c r="CV127" s="210"/>
      <c r="CW127" s="211"/>
      <c r="CX127" s="212" t="s">
        <v>1461</v>
      </c>
      <c r="CY127" s="290" t="str">
        <f>VLOOKUP(CX127,Vállalkozás!F$11:K$380,6,FALSE)</f>
        <v>Bereg Mobil KFT</v>
      </c>
      <c r="CZ127" s="214"/>
      <c r="DA127" s="209"/>
      <c r="DB127" s="209"/>
      <c r="DC127" s="214" t="s">
        <v>2016</v>
      </c>
      <c r="DD127" s="215">
        <v>593</v>
      </c>
    </row>
    <row r="128" spans="1:108" s="193" customFormat="1" ht="34.5" customHeight="1">
      <c r="A128" s="257"/>
      <c r="C128" s="257" t="e">
        <f>IF(M128=#REF!,"*","")</f>
        <v>#REF!</v>
      </c>
      <c r="D128" s="194">
        <f t="shared" si="10"/>
      </c>
      <c r="E128" s="267">
        <f t="shared" si="11"/>
        <v>2005</v>
      </c>
      <c r="F128" s="267">
        <f t="shared" si="12"/>
        <v>1</v>
      </c>
      <c r="G128" s="195">
        <v>38427</v>
      </c>
      <c r="H128" s="196">
        <v>11869</v>
      </c>
      <c r="I128" s="193" t="s">
        <v>623</v>
      </c>
      <c r="J128" s="197">
        <v>385</v>
      </c>
      <c r="K128" s="198">
        <v>0</v>
      </c>
      <c r="L128" s="216">
        <v>38429</v>
      </c>
      <c r="M128" s="218">
        <v>1131</v>
      </c>
      <c r="N128" s="199" t="s">
        <v>2467</v>
      </c>
      <c r="O128" s="199" t="s">
        <v>1627</v>
      </c>
      <c r="P128" s="217" t="s">
        <v>2156</v>
      </c>
      <c r="Q128" s="201">
        <v>4800</v>
      </c>
      <c r="R128" s="202" t="s">
        <v>2708</v>
      </c>
      <c r="S128" s="201" t="s">
        <v>2709</v>
      </c>
      <c r="T128" s="203" t="s">
        <v>2521</v>
      </c>
      <c r="U128" s="203"/>
      <c r="V128" s="204"/>
      <c r="W128" s="201"/>
      <c r="X128" s="202"/>
      <c r="Y128" s="205" t="s">
        <v>2774</v>
      </c>
      <c r="Z128" s="206" t="s">
        <v>1952</v>
      </c>
      <c r="AA128" s="206" t="s">
        <v>1958</v>
      </c>
      <c r="AB128" s="206" t="s">
        <v>1951</v>
      </c>
      <c r="AC128" s="206" t="s">
        <v>1960</v>
      </c>
      <c r="AD128" s="206"/>
      <c r="AE128" s="206" t="s">
        <v>2150</v>
      </c>
      <c r="AF128" s="206" t="s">
        <v>2526</v>
      </c>
      <c r="AG128" s="206" t="s">
        <v>772</v>
      </c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6"/>
      <c r="BA128" s="206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  <c r="BZ128" s="207" t="s">
        <v>1059</v>
      </c>
      <c r="CA128" s="208">
        <v>1</v>
      </c>
      <c r="CB128" s="208"/>
      <c r="CC128" s="208"/>
      <c r="CD128" s="208"/>
      <c r="CE128" s="208"/>
      <c r="CF128" s="208"/>
      <c r="CG128" s="208"/>
      <c r="CH128" s="208"/>
      <c r="CI128" s="208"/>
      <c r="CJ128" s="208"/>
      <c r="CK128" s="208"/>
      <c r="CL128" s="208"/>
      <c r="CM128" s="208">
        <v>3</v>
      </c>
      <c r="CN128" s="208"/>
      <c r="CO128" s="208"/>
      <c r="CP128" s="208"/>
      <c r="CQ128" s="209">
        <v>3100</v>
      </c>
      <c r="CR128" s="210"/>
      <c r="CS128" s="210"/>
      <c r="CT128" s="210">
        <v>1</v>
      </c>
      <c r="CU128" s="210"/>
      <c r="CV128" s="210">
        <v>1</v>
      </c>
      <c r="CW128" s="211"/>
      <c r="CX128" s="212" t="s">
        <v>2180</v>
      </c>
      <c r="CY128" s="290" t="str">
        <f>VLOOKUP(CX128,Vállalkozás!F$11:K$380,6,FALSE)</f>
        <v>Kiss B. Ker KFT</v>
      </c>
      <c r="CZ128" s="214" t="s">
        <v>2162</v>
      </c>
      <c r="DA128" s="209"/>
      <c r="DB128" s="209"/>
      <c r="DC128" s="214" t="s">
        <v>2017</v>
      </c>
      <c r="DD128" s="215">
        <v>456</v>
      </c>
    </row>
    <row r="129" spans="1:108" s="193" customFormat="1" ht="34.5" customHeight="1">
      <c r="A129" s="257"/>
      <c r="C129" s="257">
        <f t="shared" si="13"/>
      </c>
      <c r="D129" s="194">
        <f t="shared" si="10"/>
      </c>
      <c r="E129" s="267">
        <f t="shared" si="11"/>
        <v>2005</v>
      </c>
      <c r="F129" s="267">
        <f t="shared" si="12"/>
        <v>1</v>
      </c>
      <c r="G129" s="195">
        <v>38427</v>
      </c>
      <c r="H129" s="196">
        <v>11868</v>
      </c>
      <c r="I129" s="193" t="s">
        <v>623</v>
      </c>
      <c r="J129" s="197">
        <v>730</v>
      </c>
      <c r="K129" s="198">
        <v>0</v>
      </c>
      <c r="L129" s="178">
        <v>38427</v>
      </c>
      <c r="M129" s="199">
        <v>1132</v>
      </c>
      <c r="N129" s="199" t="s">
        <v>2467</v>
      </c>
      <c r="O129" s="199"/>
      <c r="P129" s="200" t="s">
        <v>1713</v>
      </c>
      <c r="Q129" s="201">
        <v>4800</v>
      </c>
      <c r="R129" s="202" t="s">
        <v>2473</v>
      </c>
      <c r="S129" s="201" t="s">
        <v>2712</v>
      </c>
      <c r="T129" s="203">
        <v>18</v>
      </c>
      <c r="U129" s="203"/>
      <c r="V129" s="217"/>
      <c r="W129" s="201"/>
      <c r="X129" s="208"/>
      <c r="Y129" s="205" t="s">
        <v>941</v>
      </c>
      <c r="Z129" s="206" t="s">
        <v>941</v>
      </c>
      <c r="AA129" s="206" t="s">
        <v>576</v>
      </c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7" t="s">
        <v>1715</v>
      </c>
      <c r="CA129" s="208">
        <v>1</v>
      </c>
      <c r="CB129" s="208"/>
      <c r="CC129" s="208"/>
      <c r="CD129" s="208"/>
      <c r="CE129" s="208"/>
      <c r="CF129" s="208"/>
      <c r="CG129" s="208"/>
      <c r="CH129" s="208"/>
      <c r="CI129" s="208"/>
      <c r="CJ129" s="208"/>
      <c r="CK129" s="208"/>
      <c r="CL129" s="208">
        <v>2</v>
      </c>
      <c r="CM129" s="208"/>
      <c r="CN129" s="208"/>
      <c r="CO129" s="208"/>
      <c r="CP129" s="208"/>
      <c r="CQ129" s="209">
        <v>60</v>
      </c>
      <c r="CR129" s="210"/>
      <c r="CS129" s="210"/>
      <c r="CT129" s="210"/>
      <c r="CU129" s="210"/>
      <c r="CV129" s="210"/>
      <c r="CW129" s="211"/>
      <c r="CX129" s="212" t="s">
        <v>2743</v>
      </c>
      <c r="CY129" s="290" t="str">
        <f>VLOOKUP(CX129,Vállalkozás!F$11:K$380,6,FALSE)</f>
        <v>Bakti Miklós</v>
      </c>
      <c r="CZ129" s="214"/>
      <c r="DA129" s="209"/>
      <c r="DB129" s="209"/>
      <c r="DC129" s="214" t="s">
        <v>207</v>
      </c>
      <c r="DD129" s="215">
        <v>854</v>
      </c>
    </row>
    <row r="130" spans="1:108" s="193" customFormat="1" ht="34.5" customHeight="1">
      <c r="A130" s="257"/>
      <c r="C130" s="257">
        <f t="shared" si="13"/>
      </c>
      <c r="D130" s="194">
        <f t="shared" si="10"/>
      </c>
      <c r="E130" s="267">
        <f t="shared" si="11"/>
        <v>2005</v>
      </c>
      <c r="F130" s="267">
        <f t="shared" si="12"/>
        <v>1</v>
      </c>
      <c r="G130" s="195">
        <v>38430</v>
      </c>
      <c r="H130" s="196">
        <v>11971</v>
      </c>
      <c r="I130" s="193" t="s">
        <v>623</v>
      </c>
      <c r="J130" s="197">
        <v>734</v>
      </c>
      <c r="K130" s="198">
        <v>0</v>
      </c>
      <c r="L130" s="178">
        <v>38435</v>
      </c>
      <c r="M130" s="218">
        <v>1133</v>
      </c>
      <c r="N130" s="199" t="s">
        <v>2467</v>
      </c>
      <c r="O130" s="199"/>
      <c r="P130" s="200" t="s">
        <v>449</v>
      </c>
      <c r="Q130" s="201">
        <v>4800</v>
      </c>
      <c r="R130" s="208" t="s">
        <v>713</v>
      </c>
      <c r="S130" s="201" t="s">
        <v>2712</v>
      </c>
      <c r="T130" s="203">
        <v>2</v>
      </c>
      <c r="U130" s="203"/>
      <c r="V130" s="217"/>
      <c r="W130" s="201"/>
      <c r="X130" s="208"/>
      <c r="Y130" s="205" t="s">
        <v>2506</v>
      </c>
      <c r="Z130" s="206" t="s">
        <v>2506</v>
      </c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  <c r="BZ130" s="207" t="s">
        <v>451</v>
      </c>
      <c r="CA130" s="208">
        <v>1</v>
      </c>
      <c r="CB130" s="208"/>
      <c r="CC130" s="208"/>
      <c r="CD130" s="208"/>
      <c r="CE130" s="208"/>
      <c r="CF130" s="208"/>
      <c r="CG130" s="208"/>
      <c r="CH130" s="208"/>
      <c r="CI130" s="208"/>
      <c r="CJ130" s="208"/>
      <c r="CK130" s="208"/>
      <c r="CL130" s="208">
        <v>2</v>
      </c>
      <c r="CM130" s="208"/>
      <c r="CN130" s="208"/>
      <c r="CO130" s="208"/>
      <c r="CP130" s="208"/>
      <c r="CQ130" s="209">
        <v>100</v>
      </c>
      <c r="CR130" s="210"/>
      <c r="CS130" s="210"/>
      <c r="CT130" s="210"/>
      <c r="CU130" s="210"/>
      <c r="CV130" s="210"/>
      <c r="CW130" s="211"/>
      <c r="CX130" s="212" t="s">
        <v>2744</v>
      </c>
      <c r="CY130" s="290" t="str">
        <f>VLOOKUP(CX130,Vállalkozás!F$11:K$380,6,FALSE)</f>
        <v>Balogh Ferencné</v>
      </c>
      <c r="CZ130" s="214"/>
      <c r="DA130" s="209"/>
      <c r="DB130" s="209"/>
      <c r="DC130" s="214" t="s">
        <v>186</v>
      </c>
      <c r="DD130" s="215">
        <v>858</v>
      </c>
    </row>
    <row r="131" spans="1:108" s="193" customFormat="1" ht="34.5" customHeight="1">
      <c r="A131" s="257"/>
      <c r="C131" s="257">
        <f t="shared" si="13"/>
      </c>
      <c r="D131" s="194">
        <f t="shared" si="10"/>
      </c>
      <c r="E131" s="267">
        <f t="shared" si="11"/>
        <v>2005</v>
      </c>
      <c r="F131" s="267">
        <f t="shared" si="12"/>
        <v>1</v>
      </c>
      <c r="G131" s="195">
        <v>38432</v>
      </c>
      <c r="H131" s="196">
        <v>12013</v>
      </c>
      <c r="I131" s="193" t="s">
        <v>623</v>
      </c>
      <c r="J131" s="197">
        <v>702</v>
      </c>
      <c r="K131" s="198">
        <v>0</v>
      </c>
      <c r="L131" s="216">
        <v>38447</v>
      </c>
      <c r="M131" s="199">
        <v>1134</v>
      </c>
      <c r="N131" s="199" t="s">
        <v>2467</v>
      </c>
      <c r="O131" s="199"/>
      <c r="P131" s="217" t="s">
        <v>1941</v>
      </c>
      <c r="Q131" s="201">
        <v>4800</v>
      </c>
      <c r="R131" s="202" t="s">
        <v>2708</v>
      </c>
      <c r="S131" s="201" t="s">
        <v>2709</v>
      </c>
      <c r="T131" s="203" t="s">
        <v>1320</v>
      </c>
      <c r="U131" s="203"/>
      <c r="V131" s="217"/>
      <c r="W131" s="201"/>
      <c r="X131" s="208"/>
      <c r="Y131" s="205" t="s">
        <v>1953</v>
      </c>
      <c r="Z131" s="206" t="s">
        <v>1953</v>
      </c>
      <c r="AA131" s="206" t="s">
        <v>1963</v>
      </c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7" t="s">
        <v>1942</v>
      </c>
      <c r="CA131" s="208">
        <v>1</v>
      </c>
      <c r="CB131" s="208"/>
      <c r="CC131" s="208"/>
      <c r="CD131" s="208"/>
      <c r="CE131" s="208"/>
      <c r="CF131" s="208"/>
      <c r="CG131" s="208"/>
      <c r="CH131" s="208"/>
      <c r="CI131" s="208"/>
      <c r="CJ131" s="208"/>
      <c r="CK131" s="208"/>
      <c r="CL131" s="208"/>
      <c r="CM131" s="208"/>
      <c r="CN131" s="208">
        <v>4</v>
      </c>
      <c r="CO131" s="208"/>
      <c r="CP131" s="208"/>
      <c r="CQ131" s="209">
        <v>20</v>
      </c>
      <c r="CR131" s="210"/>
      <c r="CS131" s="210"/>
      <c r="CT131" s="210"/>
      <c r="CU131" s="210"/>
      <c r="CV131" s="210"/>
      <c r="CW131" s="211"/>
      <c r="CX131" s="212" t="s">
        <v>628</v>
      </c>
      <c r="CY131" s="290" t="str">
        <f>VLOOKUP(CX131,Vállalkozás!F$11:K$380,6,FALSE)</f>
        <v>Kótay és Társa KFT</v>
      </c>
      <c r="CZ131" s="214"/>
      <c r="DA131" s="209"/>
      <c r="DB131" s="209"/>
      <c r="DC131" s="214" t="s">
        <v>2018</v>
      </c>
      <c r="DD131" s="215">
        <v>825</v>
      </c>
    </row>
    <row r="132" spans="1:108" s="193" customFormat="1" ht="34.5" customHeight="1">
      <c r="A132" s="257"/>
      <c r="C132" s="257">
        <f t="shared" si="13"/>
      </c>
      <c r="D132" s="194">
        <f t="shared" si="10"/>
      </c>
      <c r="E132" s="267">
        <f t="shared" si="11"/>
        <v>2005</v>
      </c>
      <c r="F132" s="267">
        <f t="shared" si="12"/>
        <v>1</v>
      </c>
      <c r="G132" s="195">
        <v>38485</v>
      </c>
      <c r="H132" s="196">
        <v>12844</v>
      </c>
      <c r="I132" s="193" t="s">
        <v>623</v>
      </c>
      <c r="J132" s="197">
        <v>744</v>
      </c>
      <c r="K132" s="198">
        <v>0</v>
      </c>
      <c r="L132" s="178">
        <v>38485</v>
      </c>
      <c r="M132" s="218">
        <v>1135</v>
      </c>
      <c r="N132" s="199" t="s">
        <v>2467</v>
      </c>
      <c r="O132" s="199"/>
      <c r="P132" s="200" t="s">
        <v>2366</v>
      </c>
      <c r="Q132" s="201">
        <v>4800</v>
      </c>
      <c r="R132" s="201"/>
      <c r="S132" s="201"/>
      <c r="T132" s="203"/>
      <c r="U132" s="203"/>
      <c r="V132" s="208" t="s">
        <v>781</v>
      </c>
      <c r="W132" s="201"/>
      <c r="X132" s="208"/>
      <c r="Y132" s="205" t="s">
        <v>1070</v>
      </c>
      <c r="Z132" s="206" t="s">
        <v>1070</v>
      </c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  <c r="AX132" s="206"/>
      <c r="AY132" s="206"/>
      <c r="AZ132" s="206"/>
      <c r="BA132" s="206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  <c r="BZ132" s="207" t="s">
        <v>2166</v>
      </c>
      <c r="CA132" s="208">
        <v>1</v>
      </c>
      <c r="CB132" s="208"/>
      <c r="CC132" s="208"/>
      <c r="CD132" s="208"/>
      <c r="CE132" s="208"/>
      <c r="CF132" s="208"/>
      <c r="CG132" s="208"/>
      <c r="CH132" s="208"/>
      <c r="CI132" s="208"/>
      <c r="CJ132" s="208"/>
      <c r="CK132" s="208"/>
      <c r="CL132" s="208">
        <v>2</v>
      </c>
      <c r="CM132" s="208"/>
      <c r="CN132" s="208"/>
      <c r="CO132" s="208"/>
      <c r="CP132" s="208"/>
      <c r="CQ132" s="209">
        <v>200</v>
      </c>
      <c r="CR132" s="210"/>
      <c r="CS132" s="210"/>
      <c r="CT132" s="210"/>
      <c r="CU132" s="210"/>
      <c r="CV132" s="210"/>
      <c r="CW132" s="211"/>
      <c r="CX132" s="212" t="s">
        <v>2745</v>
      </c>
      <c r="CY132" s="290" t="str">
        <f>VLOOKUP(CX132,Vállalkozás!F$11:K$380,6,FALSE)</f>
        <v>Turóczi Zoltán</v>
      </c>
      <c r="CZ132" s="214"/>
      <c r="DA132" s="209"/>
      <c r="DB132" s="209"/>
      <c r="DC132" s="214" t="s">
        <v>2019</v>
      </c>
      <c r="DD132" s="215">
        <v>869</v>
      </c>
    </row>
    <row r="133" spans="1:108" s="193" customFormat="1" ht="34.5" customHeight="1">
      <c r="A133" s="257"/>
      <c r="C133" s="257">
        <f t="shared" si="13"/>
      </c>
      <c r="D133" s="194">
        <f t="shared" si="10"/>
      </c>
      <c r="E133" s="267">
        <f t="shared" si="11"/>
        <v>2005</v>
      </c>
      <c r="F133" s="267">
        <f t="shared" si="12"/>
        <v>1</v>
      </c>
      <c r="G133" s="195">
        <v>38506</v>
      </c>
      <c r="H133" s="196">
        <v>13063</v>
      </c>
      <c r="I133" s="193" t="s">
        <v>623</v>
      </c>
      <c r="J133" s="197">
        <v>747</v>
      </c>
      <c r="K133" s="198">
        <v>0</v>
      </c>
      <c r="L133" s="178">
        <v>38506</v>
      </c>
      <c r="M133" s="199">
        <v>1136</v>
      </c>
      <c r="N133" s="199" t="s">
        <v>2467</v>
      </c>
      <c r="O133" s="199"/>
      <c r="P133" s="200" t="s">
        <v>2171</v>
      </c>
      <c r="Q133" s="201">
        <v>4800</v>
      </c>
      <c r="R133" s="202" t="s">
        <v>2708</v>
      </c>
      <c r="S133" s="201" t="s">
        <v>2709</v>
      </c>
      <c r="T133" s="203" t="s">
        <v>2493</v>
      </c>
      <c r="U133" s="203"/>
      <c r="V133" s="217"/>
      <c r="W133" s="201"/>
      <c r="X133" s="208"/>
      <c r="Y133" s="205" t="s">
        <v>941</v>
      </c>
      <c r="Z133" s="206" t="s">
        <v>941</v>
      </c>
      <c r="AA133" s="206" t="s">
        <v>576</v>
      </c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06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  <c r="BZ133" s="207" t="s">
        <v>435</v>
      </c>
      <c r="CA133" s="208">
        <v>1</v>
      </c>
      <c r="CB133" s="208"/>
      <c r="CC133" s="208"/>
      <c r="CD133" s="208"/>
      <c r="CE133" s="208"/>
      <c r="CF133" s="208"/>
      <c r="CG133" s="208"/>
      <c r="CH133" s="208"/>
      <c r="CI133" s="208"/>
      <c r="CJ133" s="208"/>
      <c r="CK133" s="208"/>
      <c r="CL133" s="208">
        <v>2</v>
      </c>
      <c r="CM133" s="208"/>
      <c r="CN133" s="208"/>
      <c r="CO133" s="208"/>
      <c r="CP133" s="208"/>
      <c r="CQ133" s="209">
        <v>36</v>
      </c>
      <c r="CR133" s="210"/>
      <c r="CS133" s="210"/>
      <c r="CT133" s="210"/>
      <c r="CU133" s="210"/>
      <c r="CV133" s="210"/>
      <c r="CW133" s="211"/>
      <c r="CX133" s="212" t="s">
        <v>1355</v>
      </c>
      <c r="CY133" s="290" t="str">
        <f>VLOOKUP(CX133,Vállalkozás!F$11:K$380,6,FALSE)</f>
        <v>Balázsi Krisztina</v>
      </c>
      <c r="CZ133" s="214"/>
      <c r="DA133" s="209"/>
      <c r="DB133" s="209"/>
      <c r="DC133" s="214" t="s">
        <v>207</v>
      </c>
      <c r="DD133" s="215">
        <v>872</v>
      </c>
    </row>
    <row r="134" spans="1:108" ht="34.5" customHeight="1">
      <c r="A134" s="257"/>
      <c r="C134" s="257">
        <f aca="true" t="shared" si="14" ref="C134:C155">IF(M134=M133,"*","")</f>
      </c>
      <c r="D134" s="194">
        <f t="shared" si="10"/>
      </c>
      <c r="E134" s="267">
        <f t="shared" si="11"/>
        <v>2005</v>
      </c>
      <c r="F134" s="267">
        <f t="shared" si="12"/>
        <v>1</v>
      </c>
      <c r="G134" s="158">
        <v>38518</v>
      </c>
      <c r="H134" s="159">
        <v>13284</v>
      </c>
      <c r="I134" s="155" t="s">
        <v>623</v>
      </c>
      <c r="J134" s="225">
        <v>754</v>
      </c>
      <c r="K134" s="198">
        <v>0</v>
      </c>
      <c r="L134" s="178">
        <v>38523</v>
      </c>
      <c r="M134" s="218">
        <v>1137</v>
      </c>
      <c r="N134" s="199" t="s">
        <v>2467</v>
      </c>
      <c r="O134" s="199" t="s">
        <v>1627</v>
      </c>
      <c r="P134" s="226" t="s">
        <v>2082</v>
      </c>
      <c r="Q134" s="227">
        <v>4800</v>
      </c>
      <c r="R134" s="227" t="s">
        <v>2473</v>
      </c>
      <c r="S134" s="227" t="s">
        <v>2712</v>
      </c>
      <c r="T134" s="228"/>
      <c r="U134" s="228"/>
      <c r="V134" s="227" t="s">
        <v>798</v>
      </c>
      <c r="W134" s="227"/>
      <c r="X134" s="227"/>
      <c r="Y134" s="229" t="s">
        <v>1328</v>
      </c>
      <c r="Z134" s="228" t="s">
        <v>1328</v>
      </c>
      <c r="AA134" s="228" t="s">
        <v>2526</v>
      </c>
      <c r="AB134" s="228" t="s">
        <v>766</v>
      </c>
      <c r="AC134" s="228" t="s">
        <v>1966</v>
      </c>
      <c r="AD134" s="228" t="s">
        <v>1063</v>
      </c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/>
      <c r="BG134" s="228"/>
      <c r="BH134" s="228"/>
      <c r="BI134" s="228"/>
      <c r="BJ134" s="228"/>
      <c r="BK134" s="228"/>
      <c r="BL134" s="228"/>
      <c r="BM134" s="228"/>
      <c r="BN134" s="228"/>
      <c r="BO134" s="228"/>
      <c r="BP134" s="228"/>
      <c r="BQ134" s="228"/>
      <c r="BR134" s="228"/>
      <c r="BS134" s="228"/>
      <c r="BT134" s="228"/>
      <c r="BU134" s="228"/>
      <c r="BV134" s="228"/>
      <c r="BW134" s="228"/>
      <c r="BX134" s="228"/>
      <c r="BY134" s="228"/>
      <c r="BZ134" s="226" t="s">
        <v>908</v>
      </c>
      <c r="CA134" s="227">
        <v>1</v>
      </c>
      <c r="CB134" s="227"/>
      <c r="CC134" s="227"/>
      <c r="CD134" s="227"/>
      <c r="CE134" s="227"/>
      <c r="CF134" s="227"/>
      <c r="CG134" s="227"/>
      <c r="CH134" s="227"/>
      <c r="CI134" s="227"/>
      <c r="CJ134" s="227"/>
      <c r="CK134" s="227"/>
      <c r="CL134" s="227">
        <v>2</v>
      </c>
      <c r="CM134" s="227"/>
      <c r="CN134" s="227"/>
      <c r="CO134" s="227"/>
      <c r="CP134" s="227"/>
      <c r="CQ134" s="227">
        <v>12</v>
      </c>
      <c r="CR134" s="227"/>
      <c r="CS134" s="227"/>
      <c r="CT134" s="227">
        <v>1</v>
      </c>
      <c r="CU134" s="227"/>
      <c r="CV134" s="227">
        <v>1</v>
      </c>
      <c r="CW134" s="178"/>
      <c r="CX134" s="228" t="s">
        <v>2553</v>
      </c>
      <c r="CY134" s="290" t="str">
        <f>VLOOKUP(CX134,Vállalkozás!F$11:K$380,6,FALSE)</f>
        <v>Pál András</v>
      </c>
      <c r="CZ134" s="214" t="s">
        <v>2163</v>
      </c>
      <c r="DA134" s="209"/>
      <c r="DB134" s="209"/>
      <c r="DC134" s="230" t="s">
        <v>2020</v>
      </c>
      <c r="DD134" s="225">
        <v>879</v>
      </c>
    </row>
    <row r="135" spans="1:108" s="193" customFormat="1" ht="34.5" customHeight="1">
      <c r="A135" s="257"/>
      <c r="C135" s="257">
        <f t="shared" si="14"/>
      </c>
      <c r="D135" s="194">
        <f t="shared" si="10"/>
      </c>
      <c r="E135" s="267">
        <f t="shared" si="11"/>
        <v>2005</v>
      </c>
      <c r="F135" s="267">
        <f t="shared" si="12"/>
        <v>1</v>
      </c>
      <c r="G135" s="195">
        <v>38523</v>
      </c>
      <c r="H135" s="196">
        <v>13367</v>
      </c>
      <c r="I135" s="193" t="s">
        <v>623</v>
      </c>
      <c r="J135" s="197">
        <v>311</v>
      </c>
      <c r="K135" s="198">
        <v>0</v>
      </c>
      <c r="L135" s="216">
        <v>38525</v>
      </c>
      <c r="M135" s="199">
        <v>1138</v>
      </c>
      <c r="N135" s="199" t="s">
        <v>2467</v>
      </c>
      <c r="O135" s="199" t="s">
        <v>1627</v>
      </c>
      <c r="P135" s="217" t="s">
        <v>2182</v>
      </c>
      <c r="Q135" s="201">
        <v>4800</v>
      </c>
      <c r="R135" s="202" t="s">
        <v>719</v>
      </c>
      <c r="S135" s="201" t="s">
        <v>2712</v>
      </c>
      <c r="T135" s="203" t="s">
        <v>2500</v>
      </c>
      <c r="U135" s="203"/>
      <c r="V135" s="204"/>
      <c r="W135" s="201"/>
      <c r="X135" s="202"/>
      <c r="Y135" s="205" t="s">
        <v>2774</v>
      </c>
      <c r="Z135" s="206" t="s">
        <v>1951</v>
      </c>
      <c r="AA135" s="206" t="s">
        <v>1953</v>
      </c>
      <c r="AB135" s="206" t="s">
        <v>1954</v>
      </c>
      <c r="AC135" s="206" t="s">
        <v>1955</v>
      </c>
      <c r="AD135" s="206" t="s">
        <v>1956</v>
      </c>
      <c r="AE135" s="206" t="s">
        <v>1957</v>
      </c>
      <c r="AF135" s="206" t="s">
        <v>1958</v>
      </c>
      <c r="AG135" s="206" t="s">
        <v>1959</v>
      </c>
      <c r="AH135" s="206" t="s">
        <v>1951</v>
      </c>
      <c r="AI135" s="206"/>
      <c r="AJ135" s="206" t="s">
        <v>1843</v>
      </c>
      <c r="AK135" s="206" t="s">
        <v>1081</v>
      </c>
      <c r="AL135" s="206" t="s">
        <v>2537</v>
      </c>
      <c r="AM135" s="206" t="s">
        <v>2524</v>
      </c>
      <c r="AN135" s="206" t="s">
        <v>2150</v>
      </c>
      <c r="AO135" s="206" t="s">
        <v>2526</v>
      </c>
      <c r="AP135" s="206" t="s">
        <v>2528</v>
      </c>
      <c r="AQ135" s="206" t="s">
        <v>771</v>
      </c>
      <c r="AR135" s="206" t="s">
        <v>772</v>
      </c>
      <c r="AS135" s="206" t="s">
        <v>2504</v>
      </c>
      <c r="AT135" s="206" t="s">
        <v>2529</v>
      </c>
      <c r="AU135" s="206"/>
      <c r="AV135" s="206"/>
      <c r="AW135" s="206"/>
      <c r="AX135" s="206"/>
      <c r="AY135" s="206"/>
      <c r="AZ135" s="206"/>
      <c r="BA135" s="206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  <c r="BZ135" s="207" t="s">
        <v>507</v>
      </c>
      <c r="CA135" s="208">
        <v>1</v>
      </c>
      <c r="CB135" s="208"/>
      <c r="CC135" s="208"/>
      <c r="CD135" s="208"/>
      <c r="CE135" s="208"/>
      <c r="CF135" s="208"/>
      <c r="CG135" s="208"/>
      <c r="CH135" s="208"/>
      <c r="CI135" s="208"/>
      <c r="CJ135" s="208"/>
      <c r="CK135" s="208"/>
      <c r="CL135" s="208">
        <v>2</v>
      </c>
      <c r="CM135" s="208"/>
      <c r="CN135" s="208"/>
      <c r="CO135" s="208"/>
      <c r="CP135" s="208"/>
      <c r="CQ135" s="209">
        <v>30</v>
      </c>
      <c r="CR135" s="210"/>
      <c r="CS135" s="210"/>
      <c r="CT135" s="210">
        <v>1</v>
      </c>
      <c r="CU135" s="210"/>
      <c r="CV135" s="210">
        <v>1</v>
      </c>
      <c r="CW135" s="211"/>
      <c r="CX135" s="212" t="s">
        <v>2180</v>
      </c>
      <c r="CY135" s="290" t="str">
        <f>VLOOKUP(CX135,Vállalkozás!F$11:K$380,6,FALSE)</f>
        <v>Kiss B. Ker KFT</v>
      </c>
      <c r="CZ135" s="214"/>
      <c r="DA135" s="209"/>
      <c r="DB135" s="209"/>
      <c r="DC135" s="214" t="s">
        <v>2021</v>
      </c>
      <c r="DD135" s="215">
        <v>382</v>
      </c>
    </row>
    <row r="136" spans="1:108" s="193" customFormat="1" ht="34.5" customHeight="1">
      <c r="A136" s="257"/>
      <c r="C136" s="257">
        <f t="shared" si="14"/>
      </c>
      <c r="D136" s="194">
        <f t="shared" si="10"/>
      </c>
      <c r="E136" s="267">
        <f t="shared" si="11"/>
        <v>2005</v>
      </c>
      <c r="F136" s="267">
        <f t="shared" si="12"/>
        <v>1</v>
      </c>
      <c r="G136" s="195">
        <v>38523</v>
      </c>
      <c r="H136" s="196">
        <v>13366</v>
      </c>
      <c r="I136" s="193" t="s">
        <v>623</v>
      </c>
      <c r="J136" s="197">
        <v>312</v>
      </c>
      <c r="K136" s="198">
        <v>0</v>
      </c>
      <c r="L136" s="216">
        <v>38525</v>
      </c>
      <c r="M136" s="218">
        <v>1139</v>
      </c>
      <c r="N136" s="199" t="s">
        <v>2467</v>
      </c>
      <c r="O136" s="199" t="s">
        <v>1627</v>
      </c>
      <c r="P136" s="217" t="s">
        <v>2226</v>
      </c>
      <c r="Q136" s="201">
        <v>4800</v>
      </c>
      <c r="R136" s="202" t="s">
        <v>2473</v>
      </c>
      <c r="S136" s="201" t="s">
        <v>2712</v>
      </c>
      <c r="T136" s="203">
        <v>7</v>
      </c>
      <c r="U136" s="203"/>
      <c r="V136" s="204"/>
      <c r="W136" s="201"/>
      <c r="X136" s="202"/>
      <c r="Y136" s="205" t="s">
        <v>2774</v>
      </c>
      <c r="Z136" s="206" t="s">
        <v>1951</v>
      </c>
      <c r="AA136" s="206" t="s">
        <v>1952</v>
      </c>
      <c r="AB136" s="206" t="s">
        <v>1953</v>
      </c>
      <c r="AC136" s="206" t="s">
        <v>1954</v>
      </c>
      <c r="AD136" s="206" t="s">
        <v>1955</v>
      </c>
      <c r="AE136" s="206" t="s">
        <v>1956</v>
      </c>
      <c r="AF136" s="206" t="s">
        <v>1957</v>
      </c>
      <c r="AG136" s="206" t="s">
        <v>1958</v>
      </c>
      <c r="AH136" s="206" t="s">
        <v>1959</v>
      </c>
      <c r="AI136" s="206" t="s">
        <v>1960</v>
      </c>
      <c r="AJ136" s="206"/>
      <c r="AK136" s="206" t="s">
        <v>1843</v>
      </c>
      <c r="AL136" s="206" t="s">
        <v>1081</v>
      </c>
      <c r="AM136" s="206" t="s">
        <v>2499</v>
      </c>
      <c r="AN136" s="206" t="s">
        <v>2537</v>
      </c>
      <c r="AO136" s="206" t="s">
        <v>2524</v>
      </c>
      <c r="AP136" s="206" t="s">
        <v>2150</v>
      </c>
      <c r="AQ136" s="206" t="s">
        <v>2526</v>
      </c>
      <c r="AR136" s="206" t="s">
        <v>2528</v>
      </c>
      <c r="AS136" s="206" t="s">
        <v>1961</v>
      </c>
      <c r="AT136" s="206" t="s">
        <v>771</v>
      </c>
      <c r="AU136" s="206" t="s">
        <v>772</v>
      </c>
      <c r="AV136" s="206" t="s">
        <v>2504</v>
      </c>
      <c r="AW136" s="206" t="s">
        <v>2529</v>
      </c>
      <c r="AX136" s="206"/>
      <c r="AY136" s="206"/>
      <c r="AZ136" s="206"/>
      <c r="BA136" s="206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  <c r="BZ136" s="207" t="s">
        <v>1657</v>
      </c>
      <c r="CA136" s="208">
        <v>1</v>
      </c>
      <c r="CB136" s="208"/>
      <c r="CC136" s="208"/>
      <c r="CD136" s="208"/>
      <c r="CE136" s="208"/>
      <c r="CF136" s="208"/>
      <c r="CG136" s="208"/>
      <c r="CH136" s="208"/>
      <c r="CI136" s="208"/>
      <c r="CJ136" s="208"/>
      <c r="CK136" s="208"/>
      <c r="CL136" s="208">
        <v>2</v>
      </c>
      <c r="CM136" s="208"/>
      <c r="CN136" s="208"/>
      <c r="CO136" s="208"/>
      <c r="CP136" s="208"/>
      <c r="CQ136" s="209">
        <v>70</v>
      </c>
      <c r="CR136" s="210"/>
      <c r="CS136" s="210"/>
      <c r="CT136" s="210">
        <v>1</v>
      </c>
      <c r="CU136" s="210"/>
      <c r="CV136" s="210">
        <v>1</v>
      </c>
      <c r="CW136" s="211"/>
      <c r="CX136" s="212" t="s">
        <v>2180</v>
      </c>
      <c r="CY136" s="290" t="str">
        <f>VLOOKUP(CX136,Vállalkozás!F$11:K$380,6,FALSE)</f>
        <v>Kiss B. Ker KFT</v>
      </c>
      <c r="CZ136" s="214" t="s">
        <v>2162</v>
      </c>
      <c r="DA136" s="209"/>
      <c r="DB136" s="209"/>
      <c r="DC136" s="214" t="s">
        <v>1500</v>
      </c>
      <c r="DD136" s="215">
        <v>383</v>
      </c>
    </row>
    <row r="137" spans="1:108" s="193" customFormat="1" ht="34.5" customHeight="1">
      <c r="A137" s="257"/>
      <c r="C137" s="257">
        <f t="shared" si="14"/>
      </c>
      <c r="D137" s="194">
        <f t="shared" si="10"/>
      </c>
      <c r="E137" s="267">
        <f t="shared" si="11"/>
        <v>2005</v>
      </c>
      <c r="F137" s="267">
        <f t="shared" si="12"/>
        <v>1</v>
      </c>
      <c r="G137" s="195">
        <v>38523</v>
      </c>
      <c r="H137" s="196">
        <v>13365</v>
      </c>
      <c r="I137" s="193" t="s">
        <v>623</v>
      </c>
      <c r="J137" s="197">
        <v>313</v>
      </c>
      <c r="K137" s="198">
        <v>0</v>
      </c>
      <c r="L137" s="216">
        <v>38525</v>
      </c>
      <c r="M137" s="199">
        <v>1140</v>
      </c>
      <c r="N137" s="199" t="s">
        <v>2467</v>
      </c>
      <c r="O137" s="199" t="s">
        <v>1627</v>
      </c>
      <c r="P137" s="217" t="s">
        <v>2227</v>
      </c>
      <c r="Q137" s="201">
        <v>4800</v>
      </c>
      <c r="R137" s="202" t="s">
        <v>2708</v>
      </c>
      <c r="S137" s="201" t="s">
        <v>2709</v>
      </c>
      <c r="T137" s="203" t="s">
        <v>1320</v>
      </c>
      <c r="U137" s="203"/>
      <c r="V137" s="204"/>
      <c r="W137" s="201"/>
      <c r="X137" s="202"/>
      <c r="Y137" s="205" t="s">
        <v>2774</v>
      </c>
      <c r="Z137" s="206" t="s">
        <v>1951</v>
      </c>
      <c r="AA137" s="206" t="s">
        <v>1952</v>
      </c>
      <c r="AB137" s="206" t="s">
        <v>1953</v>
      </c>
      <c r="AC137" s="206" t="s">
        <v>1954</v>
      </c>
      <c r="AD137" s="206" t="s">
        <v>1955</v>
      </c>
      <c r="AE137" s="206" t="s">
        <v>1956</v>
      </c>
      <c r="AF137" s="206" t="s">
        <v>1957</v>
      </c>
      <c r="AG137" s="206" t="s">
        <v>1958</v>
      </c>
      <c r="AH137" s="206" t="s">
        <v>1959</v>
      </c>
      <c r="AI137" s="206" t="s">
        <v>1960</v>
      </c>
      <c r="AJ137" s="206"/>
      <c r="AK137" s="206" t="s">
        <v>1843</v>
      </c>
      <c r="AL137" s="206" t="s">
        <v>1081</v>
      </c>
      <c r="AM137" s="206" t="s">
        <v>2499</v>
      </c>
      <c r="AN137" s="206" t="s">
        <v>2537</v>
      </c>
      <c r="AO137" s="206" t="s">
        <v>2524</v>
      </c>
      <c r="AP137" s="206" t="s">
        <v>2150</v>
      </c>
      <c r="AQ137" s="206" t="s">
        <v>2526</v>
      </c>
      <c r="AR137" s="206" t="s">
        <v>2528</v>
      </c>
      <c r="AS137" s="206" t="s">
        <v>1961</v>
      </c>
      <c r="AT137" s="206" t="s">
        <v>771</v>
      </c>
      <c r="AU137" s="206" t="s">
        <v>772</v>
      </c>
      <c r="AV137" s="206" t="s">
        <v>2504</v>
      </c>
      <c r="AW137" s="206" t="s">
        <v>2529</v>
      </c>
      <c r="AX137" s="206"/>
      <c r="AY137" s="206"/>
      <c r="AZ137" s="206"/>
      <c r="BA137" s="206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  <c r="BZ137" s="207" t="s">
        <v>1657</v>
      </c>
      <c r="CA137" s="208">
        <v>1</v>
      </c>
      <c r="CB137" s="208"/>
      <c r="CC137" s="208"/>
      <c r="CD137" s="208"/>
      <c r="CE137" s="208"/>
      <c r="CF137" s="208"/>
      <c r="CG137" s="208"/>
      <c r="CH137" s="208"/>
      <c r="CI137" s="208"/>
      <c r="CJ137" s="208"/>
      <c r="CK137" s="208"/>
      <c r="CL137" s="208">
        <v>2</v>
      </c>
      <c r="CM137" s="208"/>
      <c r="CN137" s="208"/>
      <c r="CO137" s="208"/>
      <c r="CP137" s="208"/>
      <c r="CQ137" s="209">
        <v>70</v>
      </c>
      <c r="CR137" s="210"/>
      <c r="CS137" s="210"/>
      <c r="CT137" s="210">
        <v>1</v>
      </c>
      <c r="CU137" s="210"/>
      <c r="CV137" s="210">
        <v>1</v>
      </c>
      <c r="CW137" s="211"/>
      <c r="CX137" s="212" t="s">
        <v>2180</v>
      </c>
      <c r="CY137" s="290" t="str">
        <f>VLOOKUP(CX137,Vállalkozás!F$11:K$380,6,FALSE)</f>
        <v>Kiss B. Ker KFT</v>
      </c>
      <c r="CZ137" s="214" t="s">
        <v>2162</v>
      </c>
      <c r="DA137" s="209"/>
      <c r="DB137" s="209"/>
      <c r="DC137" s="214" t="s">
        <v>1500</v>
      </c>
      <c r="DD137" s="215">
        <v>384</v>
      </c>
    </row>
    <row r="138" spans="1:108" s="193" customFormat="1" ht="34.5" customHeight="1">
      <c r="A138" s="257"/>
      <c r="C138" s="257" t="e">
        <f>IF(M138=#REF!,"*","")</f>
        <v>#REF!</v>
      </c>
      <c r="D138" s="194">
        <f t="shared" si="10"/>
      </c>
      <c r="E138" s="267">
        <f t="shared" si="11"/>
        <v>2012</v>
      </c>
      <c r="F138" s="267">
        <f t="shared" si="12"/>
        <v>1</v>
      </c>
      <c r="G138" s="195">
        <v>40924</v>
      </c>
      <c r="H138" s="196">
        <v>10380</v>
      </c>
      <c r="J138" s="197">
        <v>316</v>
      </c>
      <c r="K138" s="198">
        <v>2</v>
      </c>
      <c r="L138" s="216">
        <v>40949</v>
      </c>
      <c r="M138" s="218">
        <v>1141</v>
      </c>
      <c r="N138" s="199" t="s">
        <v>2467</v>
      </c>
      <c r="O138" s="199" t="s">
        <v>1627</v>
      </c>
      <c r="P138" s="217" t="s">
        <v>2477</v>
      </c>
      <c r="Q138" s="201">
        <v>4800</v>
      </c>
      <c r="R138" s="202" t="s">
        <v>2708</v>
      </c>
      <c r="S138" s="201" t="s">
        <v>2709</v>
      </c>
      <c r="T138" s="203" t="s">
        <v>1044</v>
      </c>
      <c r="U138" s="203"/>
      <c r="V138" s="204" t="s">
        <v>2476</v>
      </c>
      <c r="W138" s="201"/>
      <c r="X138" s="202"/>
      <c r="Y138" s="205" t="s">
        <v>2537</v>
      </c>
      <c r="Z138" s="206" t="s">
        <v>2537</v>
      </c>
      <c r="AA138" s="206" t="s">
        <v>1952</v>
      </c>
      <c r="AB138" s="206" t="s">
        <v>1958</v>
      </c>
      <c r="AC138" s="206" t="s">
        <v>1951</v>
      </c>
      <c r="AD138" s="206" t="s">
        <v>1960</v>
      </c>
      <c r="AE138" s="206"/>
      <c r="AF138" s="206" t="s">
        <v>1237</v>
      </c>
      <c r="AG138" s="206" t="s">
        <v>868</v>
      </c>
      <c r="AH138" s="206" t="s">
        <v>2499</v>
      </c>
      <c r="AI138" s="206" t="s">
        <v>2524</v>
      </c>
      <c r="AJ138" s="206" t="s">
        <v>2150</v>
      </c>
      <c r="AK138" s="206" t="s">
        <v>2504</v>
      </c>
      <c r="AL138" s="206" t="s">
        <v>2529</v>
      </c>
      <c r="AM138" s="206" t="s">
        <v>1081</v>
      </c>
      <c r="AN138" s="206" t="s">
        <v>2533</v>
      </c>
      <c r="AO138" s="206" t="s">
        <v>1320</v>
      </c>
      <c r="AP138" s="206" t="s">
        <v>769</v>
      </c>
      <c r="AQ138" s="206" t="s">
        <v>2528</v>
      </c>
      <c r="AR138" s="206" t="s">
        <v>1961</v>
      </c>
      <c r="AS138" s="206" t="s">
        <v>2478</v>
      </c>
      <c r="AT138" s="206" t="s">
        <v>1520</v>
      </c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  <c r="BZ138" s="207" t="s">
        <v>2479</v>
      </c>
      <c r="CA138" s="208">
        <v>1</v>
      </c>
      <c r="CB138" s="208"/>
      <c r="CC138" s="208"/>
      <c r="CD138" s="208"/>
      <c r="CE138" s="208"/>
      <c r="CF138" s="208"/>
      <c r="CG138" s="208"/>
      <c r="CH138" s="208"/>
      <c r="CI138" s="208"/>
      <c r="CJ138" s="208"/>
      <c r="CK138" s="208"/>
      <c r="CL138" s="208">
        <v>2</v>
      </c>
      <c r="CM138" s="208"/>
      <c r="CN138" s="208"/>
      <c r="CO138" s="208"/>
      <c r="CP138" s="208"/>
      <c r="CQ138" s="209">
        <v>60</v>
      </c>
      <c r="CR138" s="210"/>
      <c r="CS138" s="210"/>
      <c r="CT138" s="210">
        <v>1</v>
      </c>
      <c r="CU138" s="210"/>
      <c r="CV138" s="210">
        <v>1</v>
      </c>
      <c r="CW138" s="211">
        <v>37040</v>
      </c>
      <c r="CX138" s="212" t="s">
        <v>2560</v>
      </c>
      <c r="CY138" s="290" t="str">
        <f>VLOOKUP(CX138,Vállalkozás!F$11:K$380,6,FALSE)</f>
        <v>Magyar Posta ZRT</v>
      </c>
      <c r="CZ138" s="214" t="s">
        <v>2162</v>
      </c>
      <c r="DA138" s="209"/>
      <c r="DB138" s="209"/>
      <c r="DC138" s="214" t="s">
        <v>2024</v>
      </c>
      <c r="DD138" s="215">
        <v>387</v>
      </c>
    </row>
    <row r="139" spans="1:108" s="193" customFormat="1" ht="34.5" customHeight="1">
      <c r="A139" s="257"/>
      <c r="C139" s="257" t="e">
        <f>IF(M139=#REF!,"*","")</f>
        <v>#REF!</v>
      </c>
      <c r="D139" s="194">
        <f t="shared" si="10"/>
      </c>
      <c r="E139" s="267">
        <f t="shared" si="11"/>
        <v>2012</v>
      </c>
      <c r="F139" s="267">
        <f t="shared" si="12"/>
        <v>1</v>
      </c>
      <c r="G139" s="195">
        <v>41078</v>
      </c>
      <c r="H139" s="196">
        <v>12303</v>
      </c>
      <c r="J139" s="197">
        <v>755</v>
      </c>
      <c r="K139" s="198">
        <v>2</v>
      </c>
      <c r="L139" s="178">
        <v>41088</v>
      </c>
      <c r="M139" s="199">
        <v>1142</v>
      </c>
      <c r="N139" s="199" t="s">
        <v>2467</v>
      </c>
      <c r="O139" s="199"/>
      <c r="P139" s="200" t="s">
        <v>909</v>
      </c>
      <c r="Q139" s="201">
        <v>4800</v>
      </c>
      <c r="R139" s="202" t="s">
        <v>719</v>
      </c>
      <c r="S139" s="201" t="s">
        <v>2712</v>
      </c>
      <c r="T139" s="203" t="s">
        <v>2519</v>
      </c>
      <c r="U139" s="203"/>
      <c r="V139" s="217"/>
      <c r="W139" s="201"/>
      <c r="X139" s="208"/>
      <c r="Y139" s="205" t="s">
        <v>2535</v>
      </c>
      <c r="Z139" s="206" t="s">
        <v>2535</v>
      </c>
      <c r="AA139" s="206" t="s">
        <v>1081</v>
      </c>
      <c r="AB139" s="206" t="s">
        <v>1080</v>
      </c>
      <c r="AC139" s="206" t="s">
        <v>1237</v>
      </c>
      <c r="AD139" s="206" t="s">
        <v>1965</v>
      </c>
      <c r="AE139" s="206" t="s">
        <v>2533</v>
      </c>
      <c r="AF139" s="206" t="s">
        <v>1688</v>
      </c>
      <c r="AG139" s="206" t="s">
        <v>2527</v>
      </c>
      <c r="AH139" s="206" t="s">
        <v>1971</v>
      </c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  <c r="BZ139" s="207" t="s">
        <v>452</v>
      </c>
      <c r="CA139" s="208">
        <v>1</v>
      </c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>
        <v>2</v>
      </c>
      <c r="CM139" s="208"/>
      <c r="CN139" s="208"/>
      <c r="CO139" s="208"/>
      <c r="CP139" s="208"/>
      <c r="CQ139" s="209">
        <v>99</v>
      </c>
      <c r="CR139" s="210"/>
      <c r="CS139" s="210"/>
      <c r="CT139" s="210"/>
      <c r="CU139" s="210"/>
      <c r="CV139" s="210"/>
      <c r="CW139" s="211">
        <v>37865</v>
      </c>
      <c r="CX139" s="212" t="s">
        <v>1351</v>
      </c>
      <c r="CY139" s="290" t="str">
        <f>VLOOKUP(CX139,Vállalkozás!F$11:K$380,6,FALSE)</f>
        <v>Namény-Gáz KFT</v>
      </c>
      <c r="CZ139" s="214"/>
      <c r="DA139" s="209"/>
      <c r="DB139" s="209"/>
      <c r="DC139" s="214" t="s">
        <v>2025</v>
      </c>
      <c r="DD139" s="215">
        <v>881</v>
      </c>
    </row>
    <row r="140" spans="1:108" s="193" customFormat="1" ht="34.5" customHeight="1">
      <c r="A140" s="257"/>
      <c r="C140" s="257">
        <f t="shared" si="14"/>
      </c>
      <c r="D140" s="194">
        <f t="shared" si="10"/>
      </c>
      <c r="E140" s="267">
        <f t="shared" si="11"/>
        <v>2005</v>
      </c>
      <c r="F140" s="267">
        <f t="shared" si="12"/>
        <v>2</v>
      </c>
      <c r="G140" s="195">
        <v>38607</v>
      </c>
      <c r="H140" s="196">
        <v>14124</v>
      </c>
      <c r="I140" s="193" t="s">
        <v>623</v>
      </c>
      <c r="J140" s="197">
        <v>756</v>
      </c>
      <c r="K140" s="198">
        <v>0</v>
      </c>
      <c r="L140" s="178">
        <v>38607</v>
      </c>
      <c r="M140" s="218">
        <v>1143</v>
      </c>
      <c r="N140" s="199" t="s">
        <v>2467</v>
      </c>
      <c r="O140" s="199"/>
      <c r="P140" s="200" t="s">
        <v>1099</v>
      </c>
      <c r="Q140" s="201">
        <v>4800</v>
      </c>
      <c r="R140" s="202" t="s">
        <v>2699</v>
      </c>
      <c r="S140" s="201" t="s">
        <v>2712</v>
      </c>
      <c r="T140" s="203" t="s">
        <v>2520</v>
      </c>
      <c r="U140" s="203"/>
      <c r="V140" s="217"/>
      <c r="W140" s="201"/>
      <c r="X140" s="208"/>
      <c r="Y140" s="205" t="s">
        <v>2535</v>
      </c>
      <c r="Z140" s="206" t="s">
        <v>2535</v>
      </c>
      <c r="AA140" s="206" t="s">
        <v>1081</v>
      </c>
      <c r="AB140" s="206" t="s">
        <v>1688</v>
      </c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  <c r="BZ140" s="207" t="s">
        <v>1100</v>
      </c>
      <c r="CA140" s="208">
        <v>1</v>
      </c>
      <c r="CB140" s="208"/>
      <c r="CC140" s="208"/>
      <c r="CD140" s="208"/>
      <c r="CE140" s="208"/>
      <c r="CF140" s="208"/>
      <c r="CG140" s="208"/>
      <c r="CH140" s="208"/>
      <c r="CI140" s="208"/>
      <c r="CJ140" s="208"/>
      <c r="CK140" s="208"/>
      <c r="CL140" s="208">
        <v>2</v>
      </c>
      <c r="CM140" s="208"/>
      <c r="CN140" s="208"/>
      <c r="CO140" s="208"/>
      <c r="CP140" s="208"/>
      <c r="CQ140" s="209">
        <v>216</v>
      </c>
      <c r="CR140" s="210"/>
      <c r="CS140" s="210"/>
      <c r="CT140" s="210"/>
      <c r="CU140" s="210"/>
      <c r="CV140" s="210"/>
      <c r="CW140" s="211"/>
      <c r="CX140" s="212" t="s">
        <v>1363</v>
      </c>
      <c r="CY140" s="290" t="str">
        <f>VLOOKUP(CX140,Vállalkozás!F$11:K$380,6,FALSE)</f>
        <v>FRONTALIT KFT</v>
      </c>
      <c r="CZ140" s="214"/>
      <c r="DA140" s="209"/>
      <c r="DB140" s="209"/>
      <c r="DC140" s="214" t="s">
        <v>2009</v>
      </c>
      <c r="DD140" s="215">
        <v>882</v>
      </c>
    </row>
    <row r="141" spans="1:108" s="193" customFormat="1" ht="34.5" customHeight="1">
      <c r="A141" s="257"/>
      <c r="C141" s="257">
        <f t="shared" si="14"/>
      </c>
      <c r="D141" s="194">
        <f t="shared" si="10"/>
      </c>
      <c r="E141" s="267">
        <f t="shared" si="11"/>
        <v>2005</v>
      </c>
      <c r="F141" s="267">
        <f t="shared" si="12"/>
        <v>2</v>
      </c>
      <c r="G141" s="195">
        <v>38665</v>
      </c>
      <c r="H141" s="196">
        <v>14855</v>
      </c>
      <c r="I141" s="193" t="s">
        <v>623</v>
      </c>
      <c r="J141" s="197">
        <v>770</v>
      </c>
      <c r="K141" s="198">
        <v>0</v>
      </c>
      <c r="L141" s="178">
        <v>38680</v>
      </c>
      <c r="M141" s="199">
        <v>1144</v>
      </c>
      <c r="N141" s="199" t="s">
        <v>2467</v>
      </c>
      <c r="O141" s="199" t="s">
        <v>1627</v>
      </c>
      <c r="P141" s="200" t="s">
        <v>2086</v>
      </c>
      <c r="Q141" s="201">
        <v>4800</v>
      </c>
      <c r="R141" s="202" t="s">
        <v>2708</v>
      </c>
      <c r="S141" s="201" t="s">
        <v>2709</v>
      </c>
      <c r="T141" s="203" t="s">
        <v>1688</v>
      </c>
      <c r="U141" s="203"/>
      <c r="V141" s="217"/>
      <c r="W141" s="201"/>
      <c r="X141" s="208"/>
      <c r="Y141" s="205" t="s">
        <v>2150</v>
      </c>
      <c r="Z141" s="206" t="s">
        <v>2150</v>
      </c>
      <c r="AA141" s="206" t="s">
        <v>2526</v>
      </c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  <c r="BZ141" s="207" t="s">
        <v>601</v>
      </c>
      <c r="CA141" s="208">
        <v>1</v>
      </c>
      <c r="CB141" s="208"/>
      <c r="CC141" s="208"/>
      <c r="CD141" s="208"/>
      <c r="CE141" s="208"/>
      <c r="CF141" s="208"/>
      <c r="CG141" s="208"/>
      <c r="CH141" s="208"/>
      <c r="CI141" s="208"/>
      <c r="CJ141" s="208"/>
      <c r="CK141" s="208"/>
      <c r="CL141" s="208">
        <v>2</v>
      </c>
      <c r="CM141" s="208"/>
      <c r="CN141" s="208"/>
      <c r="CO141" s="208"/>
      <c r="CP141" s="208"/>
      <c r="CQ141" s="209">
        <v>24</v>
      </c>
      <c r="CR141" s="210"/>
      <c r="CS141" s="210"/>
      <c r="CT141" s="210"/>
      <c r="CU141" s="210"/>
      <c r="CV141" s="210"/>
      <c r="CW141" s="211"/>
      <c r="CX141" s="212" t="s">
        <v>2752</v>
      </c>
      <c r="CY141" s="290" t="str">
        <f>VLOOKUP(CX141,Vállalkozás!F$11:K$380,6,FALSE)</f>
        <v>Pankotai Ker. És Szolg. KFT</v>
      </c>
      <c r="CZ141" s="214"/>
      <c r="DA141" s="209"/>
      <c r="DB141" s="209"/>
      <c r="DC141" s="214" t="s">
        <v>1498</v>
      </c>
      <c r="DD141" s="215">
        <v>896</v>
      </c>
    </row>
    <row r="142" spans="1:108" s="193" customFormat="1" ht="34.5" customHeight="1">
      <c r="A142" s="257"/>
      <c r="C142" s="257" t="e">
        <f>IF(M142=#REF!,"*","")</f>
        <v>#REF!</v>
      </c>
      <c r="D142" s="194">
        <f t="shared" si="10"/>
      </c>
      <c r="E142" s="267">
        <f t="shared" si="11"/>
        <v>2006</v>
      </c>
      <c r="F142" s="267">
        <f t="shared" si="12"/>
        <v>1</v>
      </c>
      <c r="G142" s="195">
        <v>38742</v>
      </c>
      <c r="H142" s="196">
        <v>10698</v>
      </c>
      <c r="I142" s="193" t="s">
        <v>623</v>
      </c>
      <c r="J142" s="197">
        <v>779</v>
      </c>
      <c r="K142" s="198">
        <v>0</v>
      </c>
      <c r="L142" s="178">
        <v>38743</v>
      </c>
      <c r="M142" s="199">
        <v>1146</v>
      </c>
      <c r="N142" s="199" t="s">
        <v>2467</v>
      </c>
      <c r="O142" s="199" t="s">
        <v>1627</v>
      </c>
      <c r="P142" s="200" t="s">
        <v>434</v>
      </c>
      <c r="Q142" s="201">
        <v>4800</v>
      </c>
      <c r="R142" s="202" t="s">
        <v>2707</v>
      </c>
      <c r="S142" s="201" t="s">
        <v>2712</v>
      </c>
      <c r="T142" s="203" t="s">
        <v>939</v>
      </c>
      <c r="U142" s="203"/>
      <c r="V142" s="217"/>
      <c r="W142" s="201"/>
      <c r="X142" s="208"/>
      <c r="Y142" s="205" t="s">
        <v>2526</v>
      </c>
      <c r="Z142" s="206" t="s">
        <v>2526</v>
      </c>
      <c r="AA142" s="206" t="s">
        <v>1952</v>
      </c>
      <c r="AB142" s="206" t="s">
        <v>1958</v>
      </c>
      <c r="AC142" s="206" t="s">
        <v>1951</v>
      </c>
      <c r="AD142" s="206" t="s">
        <v>1960</v>
      </c>
      <c r="AE142" s="206" t="s">
        <v>1843</v>
      </c>
      <c r="AF142" s="206" t="s">
        <v>941</v>
      </c>
      <c r="AG142" s="206" t="s">
        <v>939</v>
      </c>
      <c r="AH142" s="206" t="s">
        <v>1081</v>
      </c>
      <c r="AI142" s="206" t="s">
        <v>1237</v>
      </c>
      <c r="AJ142" s="206" t="s">
        <v>2533</v>
      </c>
      <c r="AK142" s="206" t="s">
        <v>2535</v>
      </c>
      <c r="AL142" s="206" t="s">
        <v>2499</v>
      </c>
      <c r="AM142" s="206" t="s">
        <v>2537</v>
      </c>
      <c r="AN142" s="206" t="s">
        <v>2524</v>
      </c>
      <c r="AO142" s="206" t="s">
        <v>2150</v>
      </c>
      <c r="AP142" s="206" t="s">
        <v>2521</v>
      </c>
      <c r="AQ142" s="206" t="s">
        <v>769</v>
      </c>
      <c r="AR142" s="206" t="s">
        <v>2528</v>
      </c>
      <c r="AS142" s="206" t="s">
        <v>1961</v>
      </c>
      <c r="AT142" s="206" t="s">
        <v>1971</v>
      </c>
      <c r="AU142" s="206" t="s">
        <v>771</v>
      </c>
      <c r="AV142" s="206" t="s">
        <v>772</v>
      </c>
      <c r="AW142" s="206" t="s">
        <v>2529</v>
      </c>
      <c r="AX142" s="206"/>
      <c r="AY142" s="206"/>
      <c r="AZ142" s="206"/>
      <c r="BA142" s="206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  <c r="BZ142" s="207" t="s">
        <v>435</v>
      </c>
      <c r="CA142" s="208">
        <v>1</v>
      </c>
      <c r="CB142" s="208"/>
      <c r="CC142" s="208"/>
      <c r="CD142" s="208"/>
      <c r="CE142" s="208"/>
      <c r="CF142" s="208"/>
      <c r="CG142" s="208"/>
      <c r="CH142" s="208"/>
      <c r="CI142" s="208"/>
      <c r="CJ142" s="208"/>
      <c r="CK142" s="208"/>
      <c r="CL142" s="208">
        <v>2</v>
      </c>
      <c r="CM142" s="208"/>
      <c r="CN142" s="208"/>
      <c r="CO142" s="208"/>
      <c r="CP142" s="208"/>
      <c r="CQ142" s="209">
        <v>100</v>
      </c>
      <c r="CR142" s="210"/>
      <c r="CS142" s="210"/>
      <c r="CT142" s="210">
        <v>1</v>
      </c>
      <c r="CU142" s="210"/>
      <c r="CV142" s="210">
        <v>1</v>
      </c>
      <c r="CW142" s="211"/>
      <c r="CX142" s="212" t="s">
        <v>2749</v>
      </c>
      <c r="CY142" s="290" t="str">
        <f>VLOOKUP(CX142,Vállalkozás!F$11:K$380,6,FALSE)</f>
        <v>Kiss Örömök KFT</v>
      </c>
      <c r="CZ142" s="214" t="s">
        <v>2162</v>
      </c>
      <c r="DA142" s="209"/>
      <c r="DB142" s="209"/>
      <c r="DC142" s="214" t="s">
        <v>2026</v>
      </c>
      <c r="DD142" s="215">
        <v>905</v>
      </c>
    </row>
    <row r="143" spans="1:108" s="193" customFormat="1" ht="34.5" customHeight="1">
      <c r="A143" s="257"/>
      <c r="C143" s="257">
        <f t="shared" si="14"/>
      </c>
      <c r="D143" s="194">
        <f t="shared" si="10"/>
      </c>
      <c r="E143" s="267">
        <f t="shared" si="11"/>
        <v>2006</v>
      </c>
      <c r="F143" s="267">
        <f t="shared" si="12"/>
        <v>2</v>
      </c>
      <c r="G143" s="195">
        <v>38763</v>
      </c>
      <c r="H143" s="196">
        <v>11187</v>
      </c>
      <c r="I143" s="193" t="s">
        <v>939</v>
      </c>
      <c r="J143" s="197">
        <v>802</v>
      </c>
      <c r="K143" s="198">
        <v>0</v>
      </c>
      <c r="L143" s="178">
        <v>38910</v>
      </c>
      <c r="M143" s="218">
        <v>1147</v>
      </c>
      <c r="N143" s="199" t="s">
        <v>2467</v>
      </c>
      <c r="O143" s="199"/>
      <c r="P143" s="200" t="s">
        <v>1795</v>
      </c>
      <c r="Q143" s="201">
        <v>4800</v>
      </c>
      <c r="R143" s="202" t="s">
        <v>2473</v>
      </c>
      <c r="S143" s="201" t="s">
        <v>2712</v>
      </c>
      <c r="T143" s="203"/>
      <c r="U143" s="203"/>
      <c r="V143" s="208" t="s">
        <v>794</v>
      </c>
      <c r="W143" s="201"/>
      <c r="X143" s="208"/>
      <c r="Y143" s="205" t="s">
        <v>2535</v>
      </c>
      <c r="Z143" s="206" t="s">
        <v>2535</v>
      </c>
      <c r="AA143" s="206" t="s">
        <v>1688</v>
      </c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  <c r="AX143" s="206"/>
      <c r="AY143" s="206"/>
      <c r="AZ143" s="206"/>
      <c r="BA143" s="206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  <c r="BZ143" s="207" t="s">
        <v>1796</v>
      </c>
      <c r="CA143" s="208">
        <v>1</v>
      </c>
      <c r="CB143" s="208"/>
      <c r="CC143" s="208"/>
      <c r="CD143" s="208"/>
      <c r="CE143" s="208"/>
      <c r="CF143" s="208"/>
      <c r="CG143" s="208"/>
      <c r="CH143" s="208"/>
      <c r="CI143" s="208"/>
      <c r="CJ143" s="208"/>
      <c r="CK143" s="208"/>
      <c r="CL143" s="208">
        <v>2</v>
      </c>
      <c r="CM143" s="208"/>
      <c r="CN143" s="208"/>
      <c r="CO143" s="208"/>
      <c r="CP143" s="208"/>
      <c r="CQ143" s="209">
        <v>20</v>
      </c>
      <c r="CR143" s="210"/>
      <c r="CS143" s="210"/>
      <c r="CT143" s="210"/>
      <c r="CU143" s="210"/>
      <c r="CV143" s="210"/>
      <c r="CW143" s="211"/>
      <c r="CX143" s="212" t="s">
        <v>2772</v>
      </c>
      <c r="CY143" s="290" t="str">
        <f>VLOOKUP(CX143,Vállalkozás!F$11:K$380,6,FALSE)</f>
        <v>BORSZAB BT</v>
      </c>
      <c r="CZ143" s="214"/>
      <c r="DA143" s="209"/>
      <c r="DB143" s="209"/>
      <c r="DC143" s="214" t="s">
        <v>245</v>
      </c>
      <c r="DD143" s="215">
        <v>928</v>
      </c>
    </row>
    <row r="144" spans="1:108" s="193" customFormat="1" ht="34.5" customHeight="1">
      <c r="A144" s="257"/>
      <c r="C144" s="257">
        <f t="shared" si="14"/>
      </c>
      <c r="D144" s="194">
        <f t="shared" si="10"/>
      </c>
      <c r="E144" s="267">
        <f t="shared" si="11"/>
        <v>2006</v>
      </c>
      <c r="F144" s="267">
        <f t="shared" si="12"/>
        <v>1</v>
      </c>
      <c r="G144" s="195">
        <v>38763</v>
      </c>
      <c r="H144" s="196">
        <v>10662</v>
      </c>
      <c r="I144" s="193">
        <v>5</v>
      </c>
      <c r="J144" s="197">
        <v>555</v>
      </c>
      <c r="K144" s="198">
        <v>0</v>
      </c>
      <c r="L144" s="216">
        <v>38847</v>
      </c>
      <c r="M144" s="199">
        <v>1148</v>
      </c>
      <c r="N144" s="199" t="s">
        <v>2467</v>
      </c>
      <c r="O144" s="199"/>
      <c r="P144" s="217" t="s">
        <v>2387</v>
      </c>
      <c r="Q144" s="201">
        <v>4803</v>
      </c>
      <c r="R144" s="202" t="s">
        <v>819</v>
      </c>
      <c r="S144" s="201" t="s">
        <v>2712</v>
      </c>
      <c r="T144" s="201">
        <v>37</v>
      </c>
      <c r="U144" s="201"/>
      <c r="V144" s="214"/>
      <c r="W144" s="201"/>
      <c r="X144" s="202"/>
      <c r="Y144" s="205" t="s">
        <v>772</v>
      </c>
      <c r="Z144" s="206" t="s">
        <v>772</v>
      </c>
      <c r="AA144" s="206" t="s">
        <v>2527</v>
      </c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06"/>
      <c r="AZ144" s="206"/>
      <c r="BA144" s="206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  <c r="BZ144" s="207" t="s">
        <v>2388</v>
      </c>
      <c r="CA144" s="208">
        <v>1</v>
      </c>
      <c r="CB144" s="208"/>
      <c r="CC144" s="208"/>
      <c r="CD144" s="208"/>
      <c r="CE144" s="208"/>
      <c r="CF144" s="208"/>
      <c r="CG144" s="208"/>
      <c r="CH144" s="208"/>
      <c r="CI144" s="208"/>
      <c r="CJ144" s="208"/>
      <c r="CK144" s="208"/>
      <c r="CL144" s="208">
        <v>2</v>
      </c>
      <c r="CM144" s="208"/>
      <c r="CN144" s="208"/>
      <c r="CO144" s="208"/>
      <c r="CP144" s="208"/>
      <c r="CQ144" s="209">
        <v>20</v>
      </c>
      <c r="CR144" s="210"/>
      <c r="CS144" s="210"/>
      <c r="CT144" s="210"/>
      <c r="CU144" s="210"/>
      <c r="CV144" s="210"/>
      <c r="CW144" s="211"/>
      <c r="CX144" s="212" t="s">
        <v>2550</v>
      </c>
      <c r="CY144" s="290" t="str">
        <f>VLOOKUP(CX144,Vállalkozás!F$11:K$380,6,FALSE)</f>
        <v>Erdőhát 93 KFT</v>
      </c>
      <c r="CZ144" s="214"/>
      <c r="DA144" s="209"/>
      <c r="DB144" s="209"/>
      <c r="DC144" s="214" t="s">
        <v>2027</v>
      </c>
      <c r="DD144" s="215">
        <v>675</v>
      </c>
    </row>
    <row r="145" spans="1:108" s="193" customFormat="1" ht="34.5" customHeight="1">
      <c r="A145" s="257"/>
      <c r="C145" s="257">
        <f t="shared" si="14"/>
      </c>
      <c r="D145" s="194">
        <f t="shared" si="10"/>
      </c>
      <c r="E145" s="267">
        <f t="shared" si="11"/>
        <v>2006</v>
      </c>
      <c r="F145" s="267">
        <f t="shared" si="12"/>
        <v>1</v>
      </c>
      <c r="G145" s="195">
        <v>38768</v>
      </c>
      <c r="H145" s="196">
        <v>11229</v>
      </c>
      <c r="I145" s="193" t="s">
        <v>623</v>
      </c>
      <c r="J145" s="197">
        <v>786</v>
      </c>
      <c r="K145" s="198">
        <v>0</v>
      </c>
      <c r="L145" s="178">
        <v>38785</v>
      </c>
      <c r="M145" s="218">
        <v>1149</v>
      </c>
      <c r="N145" s="199" t="s">
        <v>2467</v>
      </c>
      <c r="O145" s="199" t="s">
        <v>1627</v>
      </c>
      <c r="P145" s="200" t="s">
        <v>1908</v>
      </c>
      <c r="Q145" s="201">
        <v>4800</v>
      </c>
      <c r="R145" s="208" t="s">
        <v>713</v>
      </c>
      <c r="S145" s="201" t="s">
        <v>2712</v>
      </c>
      <c r="T145" s="203">
        <v>1</v>
      </c>
      <c r="U145" s="203"/>
      <c r="V145" s="217"/>
      <c r="W145" s="201"/>
      <c r="X145" s="208"/>
      <c r="Y145" s="234" t="s">
        <v>2535</v>
      </c>
      <c r="Z145" s="235" t="s">
        <v>2535</v>
      </c>
      <c r="AA145" s="235" t="s">
        <v>941</v>
      </c>
      <c r="AB145" s="235" t="s">
        <v>576</v>
      </c>
      <c r="AC145" s="235" t="s">
        <v>1081</v>
      </c>
      <c r="AD145" s="235" t="s">
        <v>1237</v>
      </c>
      <c r="AE145" s="235" t="s">
        <v>769</v>
      </c>
      <c r="AF145" s="235" t="s">
        <v>2504</v>
      </c>
      <c r="AG145" s="235" t="s">
        <v>1069</v>
      </c>
      <c r="AH145" s="235" t="s">
        <v>2511</v>
      </c>
      <c r="AI145" s="235"/>
      <c r="AJ145" s="235"/>
      <c r="AK145" s="235"/>
      <c r="AL145" s="235"/>
      <c r="AM145" s="235"/>
      <c r="AN145" s="235"/>
      <c r="AO145" s="235"/>
      <c r="AP145" s="235"/>
      <c r="AQ145" s="235"/>
      <c r="AR145" s="235"/>
      <c r="AS145" s="235"/>
      <c r="AT145" s="235"/>
      <c r="AU145" s="235"/>
      <c r="AV145" s="235"/>
      <c r="AW145" s="235"/>
      <c r="AX145" s="235"/>
      <c r="AY145" s="235"/>
      <c r="AZ145" s="235"/>
      <c r="BA145" s="235"/>
      <c r="BB145" s="235"/>
      <c r="BC145" s="235"/>
      <c r="BD145" s="235"/>
      <c r="BE145" s="235"/>
      <c r="BF145" s="235"/>
      <c r="BG145" s="235"/>
      <c r="BH145" s="235"/>
      <c r="BI145" s="235"/>
      <c r="BJ145" s="235"/>
      <c r="BK145" s="235"/>
      <c r="BL145" s="235"/>
      <c r="BM145" s="235"/>
      <c r="BN145" s="235"/>
      <c r="BO145" s="235"/>
      <c r="BP145" s="235"/>
      <c r="BQ145" s="235"/>
      <c r="BR145" s="235"/>
      <c r="BS145" s="235"/>
      <c r="BT145" s="235"/>
      <c r="BU145" s="235"/>
      <c r="BV145" s="235"/>
      <c r="BW145" s="235"/>
      <c r="BX145" s="235"/>
      <c r="BY145" s="235"/>
      <c r="BZ145" s="236" t="s">
        <v>2662</v>
      </c>
      <c r="CA145" s="208">
        <v>1</v>
      </c>
      <c r="CB145" s="208"/>
      <c r="CC145" s="208"/>
      <c r="CD145" s="208"/>
      <c r="CE145" s="208"/>
      <c r="CF145" s="208"/>
      <c r="CG145" s="208"/>
      <c r="CH145" s="208"/>
      <c r="CI145" s="208"/>
      <c r="CJ145" s="208"/>
      <c r="CK145" s="208"/>
      <c r="CL145" s="208">
        <v>2</v>
      </c>
      <c r="CM145" s="208"/>
      <c r="CN145" s="208"/>
      <c r="CO145" s="208"/>
      <c r="CP145" s="208"/>
      <c r="CQ145" s="209">
        <v>32</v>
      </c>
      <c r="CR145" s="210"/>
      <c r="CS145" s="210"/>
      <c r="CT145" s="210"/>
      <c r="CU145" s="210"/>
      <c r="CV145" s="210"/>
      <c r="CW145" s="211"/>
      <c r="CX145" s="212" t="s">
        <v>2754</v>
      </c>
      <c r="CY145" s="290" t="str">
        <f>VLOOKUP(CX145,Vállalkozás!F$11:K$380,6,FALSE)</f>
        <v>Gergely Pál</v>
      </c>
      <c r="CZ145" s="237"/>
      <c r="DA145" s="209"/>
      <c r="DB145" s="209"/>
      <c r="DC145" s="237" t="s">
        <v>2028</v>
      </c>
      <c r="DD145" s="215">
        <v>912</v>
      </c>
    </row>
    <row r="146" spans="1:108" s="193" customFormat="1" ht="34.5" customHeight="1">
      <c r="A146" s="257"/>
      <c r="C146" s="257">
        <f t="shared" si="14"/>
      </c>
      <c r="D146" s="194">
        <f t="shared" si="10"/>
      </c>
      <c r="E146" s="267">
        <f t="shared" si="11"/>
        <v>2006</v>
      </c>
      <c r="F146" s="267">
        <f t="shared" si="12"/>
        <v>1</v>
      </c>
      <c r="G146" s="195">
        <v>38769</v>
      </c>
      <c r="H146" s="196">
        <v>11303</v>
      </c>
      <c r="I146" s="193" t="s">
        <v>623</v>
      </c>
      <c r="J146" s="197">
        <v>328</v>
      </c>
      <c r="K146" s="198">
        <v>0</v>
      </c>
      <c r="L146" s="216">
        <v>38784</v>
      </c>
      <c r="M146" s="199">
        <v>1150</v>
      </c>
      <c r="N146" s="199" t="s">
        <v>2467</v>
      </c>
      <c r="O146" s="199" t="s">
        <v>1627</v>
      </c>
      <c r="P146" s="217" t="s">
        <v>1769</v>
      </c>
      <c r="Q146" s="201">
        <v>4803</v>
      </c>
      <c r="R146" s="208" t="s">
        <v>820</v>
      </c>
      <c r="S146" s="201" t="s">
        <v>2712</v>
      </c>
      <c r="T146" s="201">
        <v>2</v>
      </c>
      <c r="U146" s="201"/>
      <c r="V146" s="214"/>
      <c r="W146" s="201"/>
      <c r="X146" s="202"/>
      <c r="Y146" s="246" t="s">
        <v>1962</v>
      </c>
      <c r="Z146" s="231" t="s">
        <v>1962</v>
      </c>
      <c r="AA146" s="231" t="s">
        <v>1963</v>
      </c>
      <c r="AB146" s="231" t="s">
        <v>1952</v>
      </c>
      <c r="AC146" s="231" t="s">
        <v>1953</v>
      </c>
      <c r="AD146" s="231" t="s">
        <v>1958</v>
      </c>
      <c r="AE146" s="231"/>
      <c r="AF146" s="231"/>
      <c r="AG146" s="231"/>
      <c r="AH146" s="231"/>
      <c r="AI146" s="231"/>
      <c r="AJ146" s="231"/>
      <c r="AK146" s="231"/>
      <c r="AL146" s="231"/>
      <c r="AM146" s="231"/>
      <c r="AN146" s="231"/>
      <c r="AO146" s="231"/>
      <c r="AP146" s="231"/>
      <c r="AQ146" s="231"/>
      <c r="AR146" s="231"/>
      <c r="AS146" s="231"/>
      <c r="AT146" s="231"/>
      <c r="AU146" s="231"/>
      <c r="AV146" s="231"/>
      <c r="AW146" s="231"/>
      <c r="AX146" s="231"/>
      <c r="AY146" s="231"/>
      <c r="AZ146" s="231"/>
      <c r="BA146" s="231"/>
      <c r="BB146" s="231"/>
      <c r="BC146" s="231"/>
      <c r="BD146" s="231"/>
      <c r="BE146" s="231"/>
      <c r="BF146" s="231"/>
      <c r="BG146" s="231"/>
      <c r="BH146" s="231"/>
      <c r="BI146" s="231"/>
      <c r="BJ146" s="231"/>
      <c r="BK146" s="231"/>
      <c r="BL146" s="231"/>
      <c r="BM146" s="231"/>
      <c r="BN146" s="231"/>
      <c r="BO146" s="231"/>
      <c r="BP146" s="231"/>
      <c r="BQ146" s="231"/>
      <c r="BR146" s="231"/>
      <c r="BS146" s="231"/>
      <c r="BT146" s="231"/>
      <c r="BU146" s="231"/>
      <c r="BV146" s="231"/>
      <c r="BW146" s="231"/>
      <c r="BX146" s="231"/>
      <c r="BY146" s="231"/>
      <c r="BZ146" s="207" t="s">
        <v>1610</v>
      </c>
      <c r="CA146" s="208">
        <v>1</v>
      </c>
      <c r="CB146" s="208"/>
      <c r="CC146" s="208"/>
      <c r="CD146" s="208"/>
      <c r="CE146" s="208"/>
      <c r="CF146" s="208"/>
      <c r="CG146" s="208"/>
      <c r="CH146" s="208"/>
      <c r="CI146" s="208"/>
      <c r="CJ146" s="208"/>
      <c r="CK146" s="208"/>
      <c r="CL146" s="208"/>
      <c r="CM146" s="208"/>
      <c r="CN146" s="208">
        <v>4</v>
      </c>
      <c r="CO146" s="208"/>
      <c r="CP146" s="208"/>
      <c r="CQ146" s="209">
        <v>30</v>
      </c>
      <c r="CR146" s="210"/>
      <c r="CS146" s="210">
        <v>1</v>
      </c>
      <c r="CT146" s="210">
        <v>1</v>
      </c>
      <c r="CU146" s="210"/>
      <c r="CV146" s="210">
        <v>1</v>
      </c>
      <c r="CW146" s="211"/>
      <c r="CX146" s="212" t="s">
        <v>894</v>
      </c>
      <c r="CY146" s="290" t="str">
        <f>VLOOKUP(CX146,Vállalkozás!F$11:K$380,6,FALSE)</f>
        <v>Szabó Sándor</v>
      </c>
      <c r="CZ146" s="247" t="s">
        <v>2804</v>
      </c>
      <c r="DA146" s="209"/>
      <c r="DB146" s="209"/>
      <c r="DC146" s="247" t="s">
        <v>205</v>
      </c>
      <c r="DD146" s="215">
        <v>604</v>
      </c>
    </row>
    <row r="147" spans="1:108" s="193" customFormat="1" ht="34.5" customHeight="1">
      <c r="A147" s="257"/>
      <c r="C147" s="257">
        <f t="shared" si="14"/>
      </c>
      <c r="D147" s="194">
        <f t="shared" si="10"/>
      </c>
      <c r="E147" s="267">
        <f t="shared" si="11"/>
        <v>2006</v>
      </c>
      <c r="F147" s="267">
        <f t="shared" si="12"/>
        <v>1</v>
      </c>
      <c r="G147" s="195">
        <v>38797</v>
      </c>
      <c r="H147" s="196">
        <v>11729</v>
      </c>
      <c r="I147" s="193" t="s">
        <v>623</v>
      </c>
      <c r="J147" s="197">
        <v>764</v>
      </c>
      <c r="K147" s="198">
        <v>0</v>
      </c>
      <c r="L147" s="216">
        <v>38798</v>
      </c>
      <c r="M147" s="218">
        <v>1151</v>
      </c>
      <c r="N147" s="199" t="s">
        <v>2467</v>
      </c>
      <c r="O147" s="199"/>
      <c r="P147" s="217" t="s">
        <v>1739</v>
      </c>
      <c r="Q147" s="201">
        <v>4800</v>
      </c>
      <c r="R147" s="201"/>
      <c r="S147" s="201"/>
      <c r="T147" s="203"/>
      <c r="U147" s="203"/>
      <c r="V147" s="208" t="s">
        <v>790</v>
      </c>
      <c r="W147" s="208" t="s">
        <v>789</v>
      </c>
      <c r="X147" s="208"/>
      <c r="Y147" s="205" t="s">
        <v>858</v>
      </c>
      <c r="Z147" s="206" t="s">
        <v>858</v>
      </c>
      <c r="AA147" s="206" t="s">
        <v>771</v>
      </c>
      <c r="AB147" s="206" t="s">
        <v>2505</v>
      </c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206"/>
      <c r="AQ147" s="206"/>
      <c r="AR147" s="206"/>
      <c r="AS147" s="206"/>
      <c r="AT147" s="206"/>
      <c r="AU147" s="206"/>
      <c r="AV147" s="206"/>
      <c r="AW147" s="206"/>
      <c r="AX147" s="206"/>
      <c r="AY147" s="206"/>
      <c r="AZ147" s="206"/>
      <c r="BA147" s="206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  <c r="BZ147" s="207" t="s">
        <v>1536</v>
      </c>
      <c r="CA147" s="208">
        <v>1</v>
      </c>
      <c r="CB147" s="208"/>
      <c r="CC147" s="208"/>
      <c r="CD147" s="208"/>
      <c r="CE147" s="208"/>
      <c r="CF147" s="208"/>
      <c r="CG147" s="208"/>
      <c r="CH147" s="208"/>
      <c r="CI147" s="208"/>
      <c r="CJ147" s="208"/>
      <c r="CK147" s="208"/>
      <c r="CL147" s="208">
        <v>2</v>
      </c>
      <c r="CM147" s="208"/>
      <c r="CN147" s="208"/>
      <c r="CO147" s="208"/>
      <c r="CP147" s="208"/>
      <c r="CQ147" s="209">
        <v>40</v>
      </c>
      <c r="CR147" s="210"/>
      <c r="CS147" s="210"/>
      <c r="CT147" s="210"/>
      <c r="CU147" s="210"/>
      <c r="CV147" s="210"/>
      <c r="CW147" s="211"/>
      <c r="CX147" s="212" t="s">
        <v>2750</v>
      </c>
      <c r="CY147" s="290" t="str">
        <f>VLOOKUP(CX147,Vállalkozás!F$11:K$380,6,FALSE)</f>
        <v>Baracsi KFT</v>
      </c>
      <c r="CZ147" s="214"/>
      <c r="DA147" s="209"/>
      <c r="DB147" s="209"/>
      <c r="DC147" s="214" t="s">
        <v>2029</v>
      </c>
      <c r="DD147" s="215">
        <v>890</v>
      </c>
    </row>
    <row r="148" spans="1:108" s="193" customFormat="1" ht="34.5" customHeight="1">
      <c r="A148" s="257"/>
      <c r="C148" s="257" t="e">
        <f>IF(M148=#REF!,"*","")</f>
        <v>#REF!</v>
      </c>
      <c r="D148" s="194">
        <f aca="true" t="shared" si="15" ref="D148:D188">IF(K148=3,"Igen","")</f>
      </c>
      <c r="E148" s="267">
        <f aca="true" t="shared" si="16" ref="E148:E188">YEAR(L148)</f>
        <v>2006</v>
      </c>
      <c r="F148" s="267">
        <f aca="true" t="shared" si="17" ref="F148:F188">IF(MONTH(L148)&lt;7,1,2)</f>
        <v>1</v>
      </c>
      <c r="G148" s="195">
        <v>38845</v>
      </c>
      <c r="H148" s="196">
        <v>12367</v>
      </c>
      <c r="I148" s="193" t="s">
        <v>623</v>
      </c>
      <c r="J148" s="197">
        <v>792</v>
      </c>
      <c r="K148" s="198">
        <v>0</v>
      </c>
      <c r="L148" s="178">
        <v>38849</v>
      </c>
      <c r="M148" s="218">
        <v>1153</v>
      </c>
      <c r="N148" s="199" t="s">
        <v>2467</v>
      </c>
      <c r="O148" s="199"/>
      <c r="P148" s="200" t="s">
        <v>915</v>
      </c>
      <c r="Q148" s="201">
        <v>4800</v>
      </c>
      <c r="R148" s="202" t="s">
        <v>2708</v>
      </c>
      <c r="S148" s="201" t="s">
        <v>2709</v>
      </c>
      <c r="T148" s="203" t="s">
        <v>2526</v>
      </c>
      <c r="U148" s="203"/>
      <c r="V148" s="208" t="s">
        <v>814</v>
      </c>
      <c r="W148" s="201" t="s">
        <v>1842</v>
      </c>
      <c r="X148" s="208">
        <v>10</v>
      </c>
      <c r="Y148" s="205" t="s">
        <v>939</v>
      </c>
      <c r="Z148" s="239" t="s">
        <v>939</v>
      </c>
      <c r="AA148" s="239" t="s">
        <v>941</v>
      </c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239"/>
      <c r="AX148" s="239"/>
      <c r="AY148" s="239"/>
      <c r="AZ148" s="239"/>
      <c r="BA148" s="239"/>
      <c r="BB148" s="239"/>
      <c r="BC148" s="239"/>
      <c r="BD148" s="239"/>
      <c r="BE148" s="239"/>
      <c r="BF148" s="239"/>
      <c r="BG148" s="239"/>
      <c r="BH148" s="239"/>
      <c r="BI148" s="239"/>
      <c r="BJ148" s="239"/>
      <c r="BK148" s="239"/>
      <c r="BL148" s="239"/>
      <c r="BM148" s="239"/>
      <c r="BN148" s="239"/>
      <c r="BO148" s="239"/>
      <c r="BP148" s="239"/>
      <c r="BQ148" s="239"/>
      <c r="BR148" s="239"/>
      <c r="BS148" s="239"/>
      <c r="BT148" s="239"/>
      <c r="BU148" s="239"/>
      <c r="BV148" s="239"/>
      <c r="BW148" s="239"/>
      <c r="BX148" s="239"/>
      <c r="BY148" s="239"/>
      <c r="BZ148" s="207" t="s">
        <v>917</v>
      </c>
      <c r="CA148" s="208">
        <v>1</v>
      </c>
      <c r="CB148" s="208"/>
      <c r="CC148" s="208"/>
      <c r="CD148" s="208"/>
      <c r="CE148" s="208"/>
      <c r="CF148" s="208"/>
      <c r="CG148" s="208"/>
      <c r="CH148" s="208"/>
      <c r="CI148" s="208"/>
      <c r="CJ148" s="208"/>
      <c r="CK148" s="208"/>
      <c r="CL148" s="208">
        <v>2</v>
      </c>
      <c r="CM148" s="208"/>
      <c r="CN148" s="208"/>
      <c r="CO148" s="208"/>
      <c r="CP148" s="208"/>
      <c r="CQ148" s="209">
        <v>30</v>
      </c>
      <c r="CR148" s="210"/>
      <c r="CS148" s="210"/>
      <c r="CT148" s="210"/>
      <c r="CU148" s="210"/>
      <c r="CV148" s="210"/>
      <c r="CW148" s="211"/>
      <c r="CX148" s="212" t="s">
        <v>1341</v>
      </c>
      <c r="CY148" s="290" t="str">
        <f>VLOOKUP(CX148,Vállalkozás!F$11:K$380,6,FALSE)</f>
        <v>Garay Piroska</v>
      </c>
      <c r="CZ148" s="214"/>
      <c r="DA148" s="209"/>
      <c r="DB148" s="209"/>
      <c r="DC148" s="214" t="s">
        <v>2030</v>
      </c>
      <c r="DD148" s="215">
        <v>918</v>
      </c>
    </row>
    <row r="149" spans="1:108" s="193" customFormat="1" ht="34.5" customHeight="1">
      <c r="A149" s="257"/>
      <c r="C149" s="257">
        <f t="shared" si="14"/>
      </c>
      <c r="D149" s="194">
        <f t="shared" si="15"/>
      </c>
      <c r="E149" s="267">
        <f t="shared" si="16"/>
        <v>2006</v>
      </c>
      <c r="F149" s="267">
        <f t="shared" si="17"/>
        <v>1</v>
      </c>
      <c r="G149" s="195">
        <v>38866</v>
      </c>
      <c r="H149" s="196">
        <v>12582</v>
      </c>
      <c r="I149" s="193" t="s">
        <v>1841</v>
      </c>
      <c r="J149" s="197">
        <v>389</v>
      </c>
      <c r="K149" s="198">
        <v>0</v>
      </c>
      <c r="L149" s="216">
        <v>38887</v>
      </c>
      <c r="M149" s="199">
        <v>1154</v>
      </c>
      <c r="N149" s="199" t="s">
        <v>2467</v>
      </c>
      <c r="O149" s="199" t="s">
        <v>1627</v>
      </c>
      <c r="P149" s="200" t="s">
        <v>139</v>
      </c>
      <c r="Q149" s="201">
        <v>4800</v>
      </c>
      <c r="R149" s="202" t="s">
        <v>2707</v>
      </c>
      <c r="S149" s="201" t="s">
        <v>2712</v>
      </c>
      <c r="T149" s="203" t="s">
        <v>2525</v>
      </c>
      <c r="U149" s="203"/>
      <c r="V149" s="204"/>
      <c r="W149" s="201"/>
      <c r="X149" s="202"/>
      <c r="Y149" s="205" t="s">
        <v>2504</v>
      </c>
      <c r="Z149" s="206" t="s">
        <v>2504</v>
      </c>
      <c r="AA149" s="206" t="s">
        <v>576</v>
      </c>
      <c r="AB149" s="206" t="s">
        <v>1975</v>
      </c>
      <c r="AC149" s="206" t="s">
        <v>2535</v>
      </c>
      <c r="AD149" s="206" t="s">
        <v>2499</v>
      </c>
      <c r="AE149" s="206" t="s">
        <v>2526</v>
      </c>
      <c r="AF149" s="206" t="s">
        <v>1971</v>
      </c>
      <c r="AG149" s="206" t="s">
        <v>771</v>
      </c>
      <c r="AH149" s="206" t="s">
        <v>772</v>
      </c>
      <c r="AI149" s="206" t="s">
        <v>1069</v>
      </c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06"/>
      <c r="AZ149" s="206"/>
      <c r="BA149" s="206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  <c r="BZ149" s="207" t="s">
        <v>1535</v>
      </c>
      <c r="CA149" s="208">
        <v>1</v>
      </c>
      <c r="CB149" s="208"/>
      <c r="CC149" s="208"/>
      <c r="CD149" s="208"/>
      <c r="CE149" s="208"/>
      <c r="CF149" s="208"/>
      <c r="CG149" s="208"/>
      <c r="CH149" s="208"/>
      <c r="CI149" s="208"/>
      <c r="CJ149" s="208"/>
      <c r="CK149" s="208"/>
      <c r="CL149" s="208">
        <v>2</v>
      </c>
      <c r="CM149" s="208"/>
      <c r="CN149" s="208"/>
      <c r="CO149" s="208"/>
      <c r="CP149" s="208"/>
      <c r="CQ149" s="209">
        <v>90</v>
      </c>
      <c r="CR149" s="210"/>
      <c r="CS149" s="210"/>
      <c r="CT149" s="210"/>
      <c r="CU149" s="210"/>
      <c r="CV149" s="210"/>
      <c r="CW149" s="211"/>
      <c r="CX149" s="212" t="s">
        <v>2563</v>
      </c>
      <c r="CY149" s="290" t="str">
        <f>VLOOKUP(CX149,Vállalkozás!F$11:K$380,6,FALSE)</f>
        <v>Agromarkt KFT</v>
      </c>
      <c r="CZ149" s="214"/>
      <c r="DA149" s="209"/>
      <c r="DB149" s="209"/>
      <c r="DC149" s="214" t="s">
        <v>2031</v>
      </c>
      <c r="DD149" s="215">
        <v>462</v>
      </c>
    </row>
    <row r="150" spans="1:108" s="193" customFormat="1" ht="34.5" customHeight="1">
      <c r="A150" s="257"/>
      <c r="C150" s="257" t="e">
        <f>IF(M150=#REF!,"*","")</f>
        <v>#REF!</v>
      </c>
      <c r="D150" s="194">
        <f t="shared" si="15"/>
      </c>
      <c r="E150" s="267">
        <f t="shared" si="16"/>
        <v>2010</v>
      </c>
      <c r="F150" s="267">
        <f t="shared" si="17"/>
        <v>2</v>
      </c>
      <c r="G150" s="195">
        <v>40420</v>
      </c>
      <c r="H150" s="196">
        <v>12175</v>
      </c>
      <c r="I150" s="193">
        <v>1</v>
      </c>
      <c r="J150" s="197">
        <v>800</v>
      </c>
      <c r="K150" s="198">
        <v>2</v>
      </c>
      <c r="L150" s="178">
        <v>40421</v>
      </c>
      <c r="M150" s="218">
        <v>1155</v>
      </c>
      <c r="N150" s="199" t="s">
        <v>2467</v>
      </c>
      <c r="O150" s="199" t="s">
        <v>1627</v>
      </c>
      <c r="P150" s="217" t="s">
        <v>1794</v>
      </c>
      <c r="Q150" s="201">
        <v>4803</v>
      </c>
      <c r="R150" s="202" t="s">
        <v>822</v>
      </c>
      <c r="S150" s="201" t="s">
        <v>824</v>
      </c>
      <c r="T150" s="201"/>
      <c r="U150" s="201"/>
      <c r="V150" s="206" t="s">
        <v>1174</v>
      </c>
      <c r="W150" s="201"/>
      <c r="X150" s="202"/>
      <c r="Y150" s="205" t="s">
        <v>1962</v>
      </c>
      <c r="Z150" s="206" t="s">
        <v>1962</v>
      </c>
      <c r="AA150" s="206" t="s">
        <v>1963</v>
      </c>
      <c r="AB150" s="206" t="s">
        <v>1952</v>
      </c>
      <c r="AC150" s="206" t="s">
        <v>1953</v>
      </c>
      <c r="AD150" s="206" t="s">
        <v>1957</v>
      </c>
      <c r="AE150" s="206" t="s">
        <v>1958</v>
      </c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6"/>
      <c r="BA150" s="206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  <c r="BZ150" s="207" t="s">
        <v>1231</v>
      </c>
      <c r="CA150" s="208">
        <v>1</v>
      </c>
      <c r="CB150" s="208"/>
      <c r="CC150" s="208"/>
      <c r="CD150" s="208"/>
      <c r="CE150" s="208"/>
      <c r="CF150" s="208"/>
      <c r="CG150" s="208"/>
      <c r="CH150" s="208"/>
      <c r="CI150" s="208"/>
      <c r="CJ150" s="208"/>
      <c r="CK150" s="208"/>
      <c r="CL150" s="208"/>
      <c r="CM150" s="208"/>
      <c r="CN150" s="208">
        <v>4</v>
      </c>
      <c r="CO150" s="208"/>
      <c r="CP150" s="208"/>
      <c r="CQ150" s="209">
        <v>79</v>
      </c>
      <c r="CR150" s="210">
        <v>30</v>
      </c>
      <c r="CS150" s="210">
        <v>1</v>
      </c>
      <c r="CT150" s="210">
        <v>1</v>
      </c>
      <c r="CU150" s="210"/>
      <c r="CV150" s="210">
        <v>1</v>
      </c>
      <c r="CW150" s="211">
        <v>38883</v>
      </c>
      <c r="CX150" s="46" t="s">
        <v>1339</v>
      </c>
      <c r="CY150" s="290" t="str">
        <f>VLOOKUP(CX150,Vállalkozás!F$11:K$380,6,FALSE)</f>
        <v>Jónás Miklós</v>
      </c>
      <c r="CZ150" s="247" t="s">
        <v>2804</v>
      </c>
      <c r="DA150" s="209"/>
      <c r="DB150" s="209"/>
      <c r="DC150" s="214" t="s">
        <v>1504</v>
      </c>
      <c r="DD150" s="215">
        <v>926</v>
      </c>
    </row>
    <row r="151" spans="1:108" s="193" customFormat="1" ht="34.5" customHeight="1">
      <c r="A151" s="257"/>
      <c r="C151" s="257" t="e">
        <f>IF(M151=#REF!,"*","")</f>
        <v>#REF!</v>
      </c>
      <c r="D151" s="194">
        <f t="shared" si="15"/>
      </c>
      <c r="E151" s="267">
        <f t="shared" si="16"/>
        <v>2010</v>
      </c>
      <c r="F151" s="267">
        <f t="shared" si="17"/>
        <v>2</v>
      </c>
      <c r="G151" s="195">
        <v>40456</v>
      </c>
      <c r="H151" s="196">
        <v>13241</v>
      </c>
      <c r="I151" s="193">
        <v>1</v>
      </c>
      <c r="J151" s="197">
        <v>664</v>
      </c>
      <c r="K151" s="198">
        <v>2</v>
      </c>
      <c r="L151" s="216">
        <v>40456</v>
      </c>
      <c r="M151" s="199">
        <v>1156</v>
      </c>
      <c r="N151" s="199" t="s">
        <v>2467</v>
      </c>
      <c r="O151" s="199"/>
      <c r="P151" s="217" t="s">
        <v>2251</v>
      </c>
      <c r="Q151" s="201">
        <v>4800</v>
      </c>
      <c r="R151" s="202" t="s">
        <v>719</v>
      </c>
      <c r="S151" s="201" t="s">
        <v>2712</v>
      </c>
      <c r="T151" s="203" t="s">
        <v>2511</v>
      </c>
      <c r="U151" s="203"/>
      <c r="V151" s="217" t="s">
        <v>2252</v>
      </c>
      <c r="W151" s="201"/>
      <c r="X151" s="208"/>
      <c r="Y151" s="205" t="s">
        <v>772</v>
      </c>
      <c r="Z151" s="206" t="s">
        <v>772</v>
      </c>
      <c r="AA151" s="206" t="s">
        <v>769</v>
      </c>
      <c r="AB151" s="206" t="s">
        <v>2269</v>
      </c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  <c r="BZ151" s="207" t="s">
        <v>391</v>
      </c>
      <c r="CA151" s="208">
        <v>1</v>
      </c>
      <c r="CB151" s="208"/>
      <c r="CC151" s="208"/>
      <c r="CD151" s="208"/>
      <c r="CE151" s="208"/>
      <c r="CF151" s="208"/>
      <c r="CG151" s="208"/>
      <c r="CH151" s="208"/>
      <c r="CI151" s="208"/>
      <c r="CJ151" s="208"/>
      <c r="CK151" s="208"/>
      <c r="CL151" s="208">
        <v>2</v>
      </c>
      <c r="CM151" s="208"/>
      <c r="CN151" s="208"/>
      <c r="CO151" s="208"/>
      <c r="CP151" s="208"/>
      <c r="CQ151" s="209">
        <v>72</v>
      </c>
      <c r="CR151" s="210"/>
      <c r="CS151" s="210"/>
      <c r="CT151" s="210"/>
      <c r="CU151" s="210"/>
      <c r="CV151" s="210"/>
      <c r="CW151" s="211">
        <v>40456</v>
      </c>
      <c r="CX151" s="212" t="s">
        <v>2253</v>
      </c>
      <c r="CY151" s="290" t="str">
        <f>VLOOKUP(CX151,Vállalkozás!F$11:K$380,6,FALSE)</f>
        <v>Mancs-Pet 2010 KFT</v>
      </c>
      <c r="CZ151" s="214"/>
      <c r="DA151" s="209"/>
      <c r="DB151" s="209"/>
      <c r="DC151" s="214" t="s">
        <v>2032</v>
      </c>
      <c r="DD151" s="215">
        <v>788</v>
      </c>
    </row>
    <row r="152" spans="1:108" s="193" customFormat="1" ht="34.5" customHeight="1">
      <c r="A152" s="257"/>
      <c r="C152" s="257" t="str">
        <f>IF(M152=M151,"*","")</f>
        <v>*</v>
      </c>
      <c r="D152" s="194">
        <f>IF(K152=3,"Igen","")</f>
      </c>
      <c r="E152" s="267" t="s">
        <v>65</v>
      </c>
      <c r="F152" s="267" t="s">
        <v>2774</v>
      </c>
      <c r="G152" s="195">
        <v>41806</v>
      </c>
      <c r="H152" s="196">
        <v>5676</v>
      </c>
      <c r="J152" s="197">
        <v>664</v>
      </c>
      <c r="K152" s="198">
        <v>2</v>
      </c>
      <c r="L152" s="216">
        <v>41806</v>
      </c>
      <c r="M152" s="199">
        <v>1156</v>
      </c>
      <c r="N152" s="199" t="s">
        <v>2467</v>
      </c>
      <c r="O152" s="199"/>
      <c r="P152" s="217" t="s">
        <v>2251</v>
      </c>
      <c r="Q152" s="201">
        <v>4800</v>
      </c>
      <c r="R152" s="202" t="s">
        <v>719</v>
      </c>
      <c r="S152" s="201" t="s">
        <v>2712</v>
      </c>
      <c r="T152" s="203" t="s">
        <v>2511</v>
      </c>
      <c r="U152" s="203"/>
      <c r="V152" s="217" t="s">
        <v>2252</v>
      </c>
      <c r="W152" s="201"/>
      <c r="X152" s="208"/>
      <c r="Y152" s="205" t="s">
        <v>772</v>
      </c>
      <c r="Z152" s="206" t="s">
        <v>772</v>
      </c>
      <c r="AA152" s="206" t="s">
        <v>2511</v>
      </c>
      <c r="AB152" s="206" t="s">
        <v>2269</v>
      </c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  <c r="AX152" s="206"/>
      <c r="AY152" s="206"/>
      <c r="AZ152" s="206"/>
      <c r="BA152" s="206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  <c r="BZ152" s="207" t="s">
        <v>2593</v>
      </c>
      <c r="CA152" s="208">
        <v>1</v>
      </c>
      <c r="CB152" s="208"/>
      <c r="CC152" s="208"/>
      <c r="CD152" s="208"/>
      <c r="CE152" s="208"/>
      <c r="CF152" s="208"/>
      <c r="CG152" s="208"/>
      <c r="CH152" s="208"/>
      <c r="CI152" s="208"/>
      <c r="CJ152" s="208"/>
      <c r="CK152" s="208"/>
      <c r="CL152" s="208">
        <v>2</v>
      </c>
      <c r="CM152" s="208"/>
      <c r="CN152" s="208"/>
      <c r="CO152" s="208"/>
      <c r="CP152" s="208"/>
      <c r="CQ152" s="209">
        <v>72</v>
      </c>
      <c r="CR152" s="210"/>
      <c r="CS152" s="210"/>
      <c r="CT152" s="210"/>
      <c r="CU152" s="210"/>
      <c r="CV152" s="210"/>
      <c r="CW152" s="211">
        <v>40456</v>
      </c>
      <c r="CX152" s="212" t="s">
        <v>2253</v>
      </c>
      <c r="CY152" s="290" t="str">
        <f>VLOOKUP(CX152,Vállalkozás!F$11:K$380,6,FALSE)</f>
        <v>Mancs-Pet 2010 KFT</v>
      </c>
      <c r="CZ152" s="214"/>
      <c r="DA152" s="209"/>
      <c r="DB152" s="209"/>
      <c r="DC152" s="214" t="s">
        <v>2032</v>
      </c>
      <c r="DD152" s="215">
        <v>788</v>
      </c>
    </row>
    <row r="153" spans="1:108" s="193" customFormat="1" ht="34.5" customHeight="1">
      <c r="A153" s="257"/>
      <c r="C153" s="257" t="e">
        <f>IF(M153=#REF!,"*","")</f>
        <v>#REF!</v>
      </c>
      <c r="D153" s="194">
        <f t="shared" si="15"/>
      </c>
      <c r="E153" s="267">
        <f t="shared" si="16"/>
        <v>2012</v>
      </c>
      <c r="F153" s="267">
        <f t="shared" si="17"/>
        <v>1</v>
      </c>
      <c r="G153" s="195">
        <v>41054</v>
      </c>
      <c r="H153" s="196">
        <v>6.004970178926441</v>
      </c>
      <c r="J153" s="197"/>
      <c r="K153" s="198">
        <v>2</v>
      </c>
      <c r="L153" s="178">
        <v>41061</v>
      </c>
      <c r="M153" s="199">
        <v>1158</v>
      </c>
      <c r="N153" s="199" t="s">
        <v>2467</v>
      </c>
      <c r="O153" s="199" t="s">
        <v>1627</v>
      </c>
      <c r="P153" s="217" t="s">
        <v>1529</v>
      </c>
      <c r="Q153" s="201">
        <v>4803</v>
      </c>
      <c r="R153" s="202" t="s">
        <v>822</v>
      </c>
      <c r="S153" s="201" t="s">
        <v>824</v>
      </c>
      <c r="T153" s="201"/>
      <c r="U153" s="201"/>
      <c r="V153" s="206" t="s">
        <v>1177</v>
      </c>
      <c r="W153" s="201"/>
      <c r="X153" s="202"/>
      <c r="Y153" s="246" t="s">
        <v>1962</v>
      </c>
      <c r="Z153" s="203" t="s">
        <v>1962</v>
      </c>
      <c r="AA153" s="203" t="s">
        <v>1963</v>
      </c>
      <c r="AB153" s="203" t="s">
        <v>1952</v>
      </c>
      <c r="AC153" s="203" t="s">
        <v>1953</v>
      </c>
      <c r="AD153" s="203" t="s">
        <v>1958</v>
      </c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3"/>
      <c r="AY153" s="203"/>
      <c r="AZ153" s="203"/>
      <c r="BA153" s="203"/>
      <c r="BB153" s="203"/>
      <c r="BC153" s="203"/>
      <c r="BD153" s="203"/>
      <c r="BE153" s="203"/>
      <c r="BF153" s="203"/>
      <c r="BG153" s="203"/>
      <c r="BH153" s="203"/>
      <c r="BI153" s="203"/>
      <c r="BJ153" s="203"/>
      <c r="BK153" s="203"/>
      <c r="BL153" s="203"/>
      <c r="BM153" s="203"/>
      <c r="BN153" s="203"/>
      <c r="BO153" s="203"/>
      <c r="BP153" s="203"/>
      <c r="BQ153" s="203"/>
      <c r="BR153" s="203"/>
      <c r="BS153" s="203"/>
      <c r="BT153" s="203"/>
      <c r="BU153" s="203"/>
      <c r="BV153" s="203"/>
      <c r="BW153" s="203"/>
      <c r="BX153" s="203"/>
      <c r="BY153" s="203"/>
      <c r="BZ153" s="207" t="s">
        <v>1530</v>
      </c>
      <c r="CA153" s="208">
        <v>1</v>
      </c>
      <c r="CB153" s="208"/>
      <c r="CC153" s="208"/>
      <c r="CD153" s="208"/>
      <c r="CE153" s="208"/>
      <c r="CF153" s="208"/>
      <c r="CG153" s="208"/>
      <c r="CH153" s="208"/>
      <c r="CI153" s="208"/>
      <c r="CJ153" s="208"/>
      <c r="CK153" s="208"/>
      <c r="CL153" s="208"/>
      <c r="CM153" s="208"/>
      <c r="CN153" s="208">
        <v>4</v>
      </c>
      <c r="CO153" s="208"/>
      <c r="CP153" s="208"/>
      <c r="CQ153" s="209">
        <v>316</v>
      </c>
      <c r="CR153" s="210">
        <v>150</v>
      </c>
      <c r="CS153" s="210">
        <v>1</v>
      </c>
      <c r="CT153" s="210">
        <v>1</v>
      </c>
      <c r="CU153" s="210">
        <v>1</v>
      </c>
      <c r="CV153" s="210">
        <v>1</v>
      </c>
      <c r="CW153" s="211">
        <v>41054</v>
      </c>
      <c r="CX153" s="212" t="s">
        <v>1531</v>
      </c>
      <c r="CY153" s="290" t="str">
        <f>VLOOKUP(CX153,Vállalkozás!F$11:K$380,6,FALSE)</f>
        <v>EU PROM KFT</v>
      </c>
      <c r="CZ153" s="247"/>
      <c r="DA153" s="209"/>
      <c r="DB153" s="209"/>
      <c r="DC153" s="247"/>
      <c r="DD153" s="215"/>
    </row>
    <row r="154" spans="1:108" s="193" customFormat="1" ht="34.5" customHeight="1">
      <c r="A154" s="257"/>
      <c r="C154" s="257">
        <f t="shared" si="14"/>
      </c>
      <c r="D154" s="194">
        <f t="shared" si="15"/>
      </c>
      <c r="E154" s="267">
        <f t="shared" si="16"/>
        <v>2006</v>
      </c>
      <c r="F154" s="267">
        <f t="shared" si="17"/>
        <v>2</v>
      </c>
      <c r="G154" s="195">
        <v>38916</v>
      </c>
      <c r="H154" s="196">
        <v>13197</v>
      </c>
      <c r="I154" s="193" t="s">
        <v>623</v>
      </c>
      <c r="J154" s="197">
        <v>806</v>
      </c>
      <c r="K154" s="198">
        <v>0</v>
      </c>
      <c r="L154" s="178">
        <v>38916</v>
      </c>
      <c r="M154" s="218">
        <v>1159</v>
      </c>
      <c r="N154" s="199" t="s">
        <v>2467</v>
      </c>
      <c r="O154" s="199"/>
      <c r="P154" s="217" t="s">
        <v>1047</v>
      </c>
      <c r="Q154" s="201">
        <v>4803</v>
      </c>
      <c r="R154" s="208" t="s">
        <v>818</v>
      </c>
      <c r="S154" s="201" t="s">
        <v>2712</v>
      </c>
      <c r="T154" s="201">
        <v>67</v>
      </c>
      <c r="U154" s="201"/>
      <c r="V154" s="214"/>
      <c r="W154" s="201"/>
      <c r="X154" s="208"/>
      <c r="Y154" s="205" t="s">
        <v>2511</v>
      </c>
      <c r="Z154" s="206" t="s">
        <v>2511</v>
      </c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  <c r="AZ154" s="206"/>
      <c r="BA154" s="206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  <c r="BZ154" s="207" t="s">
        <v>1048</v>
      </c>
      <c r="CA154" s="208">
        <v>1</v>
      </c>
      <c r="CB154" s="208"/>
      <c r="CC154" s="208"/>
      <c r="CD154" s="208"/>
      <c r="CE154" s="208"/>
      <c r="CF154" s="208"/>
      <c r="CG154" s="208"/>
      <c r="CH154" s="208"/>
      <c r="CI154" s="208"/>
      <c r="CJ154" s="208"/>
      <c r="CK154" s="208"/>
      <c r="CL154" s="208">
        <v>2</v>
      </c>
      <c r="CM154" s="208"/>
      <c r="CN154" s="208"/>
      <c r="CO154" s="208"/>
      <c r="CP154" s="208"/>
      <c r="CQ154" s="209">
        <v>15</v>
      </c>
      <c r="CR154" s="210"/>
      <c r="CS154" s="210"/>
      <c r="CT154" s="210"/>
      <c r="CU154" s="210"/>
      <c r="CV154" s="210"/>
      <c r="CW154" s="211"/>
      <c r="CX154" s="212" t="s">
        <v>1362</v>
      </c>
      <c r="CY154" s="290" t="str">
        <f>VLOOKUP(CX154,Vállalkozás!F$11:K$380,6,FALSE)</f>
        <v>Csapó Kálmán</v>
      </c>
      <c r="CZ154" s="214"/>
      <c r="DA154" s="209"/>
      <c r="DB154" s="209"/>
      <c r="DC154" s="214" t="s">
        <v>1492</v>
      </c>
      <c r="DD154" s="215">
        <v>932</v>
      </c>
    </row>
    <row r="155" spans="1:108" s="193" customFormat="1" ht="34.5" customHeight="1">
      <c r="A155" s="257"/>
      <c r="C155" s="257">
        <f t="shared" si="14"/>
      </c>
      <c r="D155" s="194">
        <f t="shared" si="15"/>
      </c>
      <c r="E155" s="267">
        <f t="shared" si="16"/>
        <v>2006</v>
      </c>
      <c r="F155" s="267">
        <f t="shared" si="17"/>
        <v>2</v>
      </c>
      <c r="G155" s="195">
        <v>38925</v>
      </c>
      <c r="H155" s="196">
        <v>13304</v>
      </c>
      <c r="I155" s="193" t="s">
        <v>623</v>
      </c>
      <c r="J155" s="197">
        <v>813</v>
      </c>
      <c r="K155" s="198">
        <v>0</v>
      </c>
      <c r="L155" s="216">
        <v>38972</v>
      </c>
      <c r="M155" s="199">
        <v>1160</v>
      </c>
      <c r="N155" s="199" t="s">
        <v>2467</v>
      </c>
      <c r="O155" s="199" t="s">
        <v>1627</v>
      </c>
      <c r="P155" s="217" t="s">
        <v>1052</v>
      </c>
      <c r="Q155" s="201">
        <v>4800</v>
      </c>
      <c r="R155" s="202" t="s">
        <v>2708</v>
      </c>
      <c r="S155" s="201" t="s">
        <v>2709</v>
      </c>
      <c r="T155" s="203" t="s">
        <v>2538</v>
      </c>
      <c r="U155" s="203"/>
      <c r="V155" s="217"/>
      <c r="W155" s="201"/>
      <c r="X155" s="208"/>
      <c r="Y155" s="205" t="s">
        <v>1962</v>
      </c>
      <c r="Z155" s="206" t="s">
        <v>1962</v>
      </c>
      <c r="AA155" s="206" t="s">
        <v>1963</v>
      </c>
      <c r="AB155" s="206" t="s">
        <v>1952</v>
      </c>
      <c r="AC155" s="206" t="s">
        <v>1953</v>
      </c>
      <c r="AD155" s="206" t="s">
        <v>1958</v>
      </c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  <c r="BZ155" s="207" t="s">
        <v>1023</v>
      </c>
      <c r="CA155" s="208">
        <v>1</v>
      </c>
      <c r="CB155" s="208"/>
      <c r="CC155" s="208"/>
      <c r="CD155" s="208"/>
      <c r="CE155" s="208"/>
      <c r="CF155" s="208"/>
      <c r="CG155" s="208"/>
      <c r="CH155" s="208"/>
      <c r="CI155" s="208"/>
      <c r="CJ155" s="208"/>
      <c r="CK155" s="208"/>
      <c r="CL155" s="208"/>
      <c r="CM155" s="208"/>
      <c r="CN155" s="208">
        <v>4</v>
      </c>
      <c r="CO155" s="208"/>
      <c r="CP155" s="208"/>
      <c r="CQ155" s="209">
        <v>157</v>
      </c>
      <c r="CR155" s="210"/>
      <c r="CS155" s="210">
        <v>1</v>
      </c>
      <c r="CT155" s="210">
        <v>1</v>
      </c>
      <c r="CU155" s="210"/>
      <c r="CV155" s="210">
        <v>1</v>
      </c>
      <c r="CW155" s="211"/>
      <c r="CX155" s="212" t="s">
        <v>2756</v>
      </c>
      <c r="CY155" s="290" t="str">
        <f>VLOOKUP(CX155,Vállalkozás!F$11:K$380,6,FALSE)</f>
        <v>Földvári Gyula Miklósné</v>
      </c>
      <c r="CZ155" s="247" t="s">
        <v>2804</v>
      </c>
      <c r="DA155" s="209"/>
      <c r="DB155" s="209"/>
      <c r="DC155" s="214" t="s">
        <v>205</v>
      </c>
      <c r="DD155" s="215">
        <v>938</v>
      </c>
    </row>
    <row r="156" spans="1:108" s="193" customFormat="1" ht="34.5" customHeight="1">
      <c r="A156" s="257"/>
      <c r="C156" s="257">
        <f aca="true" t="shared" si="18" ref="C156:C178">IF(M156=M155,"*","")</f>
      </c>
      <c r="D156" s="194">
        <f t="shared" si="15"/>
      </c>
      <c r="E156" s="267">
        <f t="shared" si="16"/>
        <v>2006</v>
      </c>
      <c r="F156" s="267">
        <f t="shared" si="17"/>
        <v>2</v>
      </c>
      <c r="G156" s="195">
        <v>38936</v>
      </c>
      <c r="H156" s="196">
        <v>13397</v>
      </c>
      <c r="I156" s="193" t="s">
        <v>623</v>
      </c>
      <c r="J156" s="197">
        <v>808</v>
      </c>
      <c r="K156" s="198">
        <v>0</v>
      </c>
      <c r="L156" s="233">
        <v>38939</v>
      </c>
      <c r="M156" s="218">
        <v>1161</v>
      </c>
      <c r="N156" s="199" t="s">
        <v>2467</v>
      </c>
      <c r="O156" s="199"/>
      <c r="P156" s="217" t="s">
        <v>1243</v>
      </c>
      <c r="Q156" s="201">
        <v>4804</v>
      </c>
      <c r="R156" s="208" t="s">
        <v>827</v>
      </c>
      <c r="S156" s="201" t="s">
        <v>2712</v>
      </c>
      <c r="T156" s="201">
        <v>19</v>
      </c>
      <c r="U156" s="201"/>
      <c r="V156" s="206" t="s">
        <v>839</v>
      </c>
      <c r="W156" s="201"/>
      <c r="X156" s="208"/>
      <c r="Y156" s="205" t="s">
        <v>1952</v>
      </c>
      <c r="Z156" s="206" t="s">
        <v>1952</v>
      </c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  <c r="BZ156" s="207" t="s">
        <v>1244</v>
      </c>
      <c r="CA156" s="208">
        <v>1</v>
      </c>
      <c r="CB156" s="208"/>
      <c r="CC156" s="208"/>
      <c r="CD156" s="208"/>
      <c r="CE156" s="208"/>
      <c r="CF156" s="208"/>
      <c r="CG156" s="208"/>
      <c r="CH156" s="208"/>
      <c r="CI156" s="208"/>
      <c r="CJ156" s="208"/>
      <c r="CK156" s="208"/>
      <c r="CL156" s="208">
        <v>2</v>
      </c>
      <c r="CM156" s="208">
        <v>3</v>
      </c>
      <c r="CN156" s="208"/>
      <c r="CO156" s="208"/>
      <c r="CP156" s="208"/>
      <c r="CQ156" s="209">
        <v>100</v>
      </c>
      <c r="CR156" s="210"/>
      <c r="CS156" s="210"/>
      <c r="CT156" s="210">
        <v>1</v>
      </c>
      <c r="CU156" s="210"/>
      <c r="CV156" s="210"/>
      <c r="CW156" s="211"/>
      <c r="CX156" s="212" t="s">
        <v>292</v>
      </c>
      <c r="CY156" s="290" t="str">
        <f>VLOOKUP(CX156,Vállalkozás!F$11:K$380,6,FALSE)</f>
        <v>Kajor Pál</v>
      </c>
      <c r="CZ156" s="214" t="s">
        <v>2162</v>
      </c>
      <c r="DA156" s="209"/>
      <c r="DB156" s="209"/>
      <c r="DC156" s="214" t="s">
        <v>236</v>
      </c>
      <c r="DD156" s="215">
        <v>934</v>
      </c>
    </row>
    <row r="157" spans="1:108" s="193" customFormat="1" ht="34.5" customHeight="1">
      <c r="A157" s="257"/>
      <c r="C157" s="257">
        <f t="shared" si="18"/>
      </c>
      <c r="D157" s="194">
        <f t="shared" si="15"/>
      </c>
      <c r="E157" s="267">
        <f t="shared" si="16"/>
        <v>2006</v>
      </c>
      <c r="F157" s="267">
        <f t="shared" si="17"/>
        <v>2</v>
      </c>
      <c r="G157" s="195">
        <v>38939</v>
      </c>
      <c r="H157" s="196">
        <v>13074</v>
      </c>
      <c r="I157" s="193" t="s">
        <v>1843</v>
      </c>
      <c r="J157" s="197">
        <v>809</v>
      </c>
      <c r="K157" s="198">
        <v>0</v>
      </c>
      <c r="L157" s="178">
        <v>38939</v>
      </c>
      <c r="M157" s="199">
        <v>1162</v>
      </c>
      <c r="N157" s="199" t="s">
        <v>2467</v>
      </c>
      <c r="O157" s="199"/>
      <c r="P157" s="200" t="s">
        <v>1245</v>
      </c>
      <c r="Q157" s="201">
        <v>4800</v>
      </c>
      <c r="R157" s="202" t="s">
        <v>2708</v>
      </c>
      <c r="S157" s="201" t="s">
        <v>2709</v>
      </c>
      <c r="T157" s="203" t="s">
        <v>768</v>
      </c>
      <c r="U157" s="203"/>
      <c r="V157" s="217"/>
      <c r="W157" s="201"/>
      <c r="X157" s="208"/>
      <c r="Y157" s="205" t="s">
        <v>1953</v>
      </c>
      <c r="Z157" s="239" t="s">
        <v>1953</v>
      </c>
      <c r="AA157" s="239" t="s">
        <v>1963</v>
      </c>
      <c r="AB157" s="239" t="s">
        <v>1962</v>
      </c>
      <c r="AC157" s="239" t="s">
        <v>1958</v>
      </c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239"/>
      <c r="AP157" s="239"/>
      <c r="AQ157" s="239"/>
      <c r="AR157" s="239"/>
      <c r="AS157" s="239"/>
      <c r="AT157" s="239"/>
      <c r="AU157" s="239"/>
      <c r="AV157" s="239"/>
      <c r="AW157" s="239"/>
      <c r="AX157" s="239"/>
      <c r="AY157" s="239"/>
      <c r="AZ157" s="239"/>
      <c r="BA157" s="239"/>
      <c r="BB157" s="239"/>
      <c r="BC157" s="239"/>
      <c r="BD157" s="239"/>
      <c r="BE157" s="239"/>
      <c r="BF157" s="239"/>
      <c r="BG157" s="239"/>
      <c r="BH157" s="239"/>
      <c r="BI157" s="239"/>
      <c r="BJ157" s="239"/>
      <c r="BK157" s="239"/>
      <c r="BL157" s="239"/>
      <c r="BM157" s="239"/>
      <c r="BN157" s="239"/>
      <c r="BO157" s="239"/>
      <c r="BP157" s="239"/>
      <c r="BQ157" s="239"/>
      <c r="BR157" s="239"/>
      <c r="BS157" s="239"/>
      <c r="BT157" s="239"/>
      <c r="BU157" s="239"/>
      <c r="BV157" s="239"/>
      <c r="BW157" s="239"/>
      <c r="BX157" s="239"/>
      <c r="BY157" s="239"/>
      <c r="BZ157" s="207" t="s">
        <v>1246</v>
      </c>
      <c r="CA157" s="208">
        <v>1</v>
      </c>
      <c r="CB157" s="208"/>
      <c r="CC157" s="208"/>
      <c r="CD157" s="208"/>
      <c r="CE157" s="208"/>
      <c r="CF157" s="208"/>
      <c r="CG157" s="208"/>
      <c r="CH157" s="208"/>
      <c r="CI157" s="208"/>
      <c r="CJ157" s="208"/>
      <c r="CK157" s="208"/>
      <c r="CL157" s="208"/>
      <c r="CM157" s="208"/>
      <c r="CN157" s="208">
        <v>4</v>
      </c>
      <c r="CO157" s="208"/>
      <c r="CP157" s="208"/>
      <c r="CQ157" s="209">
        <v>10</v>
      </c>
      <c r="CR157" s="210"/>
      <c r="CS157" s="210"/>
      <c r="CT157" s="210">
        <v>1</v>
      </c>
      <c r="CU157" s="210"/>
      <c r="CV157" s="210"/>
      <c r="CW157" s="211"/>
      <c r="CX157" s="212" t="s">
        <v>2561</v>
      </c>
      <c r="CY157" s="290" t="str">
        <f>VLOOKUP(CX157,Vállalkozás!F$11:K$380,6,FALSE)</f>
        <v>Kovács Endre</v>
      </c>
      <c r="CZ157" s="214" t="s">
        <v>2162</v>
      </c>
      <c r="DA157" s="209"/>
      <c r="DB157" s="209"/>
      <c r="DC157" s="214" t="s">
        <v>237</v>
      </c>
      <c r="DD157" s="215">
        <v>935</v>
      </c>
    </row>
    <row r="158" spans="1:108" s="193" customFormat="1" ht="34.5" customHeight="1">
      <c r="A158" s="257"/>
      <c r="C158" s="257">
        <f t="shared" si="18"/>
      </c>
      <c r="D158" s="194">
        <f t="shared" si="15"/>
      </c>
      <c r="E158" s="267">
        <f t="shared" si="16"/>
        <v>2006</v>
      </c>
      <c r="F158" s="267">
        <f t="shared" si="17"/>
        <v>2</v>
      </c>
      <c r="G158" s="195">
        <v>38953</v>
      </c>
      <c r="H158" s="196">
        <v>11186</v>
      </c>
      <c r="I158" s="193" t="s">
        <v>1080</v>
      </c>
      <c r="J158" s="197">
        <v>231</v>
      </c>
      <c r="K158" s="198">
        <v>0</v>
      </c>
      <c r="L158" s="216">
        <v>38982</v>
      </c>
      <c r="M158" s="218">
        <v>1163</v>
      </c>
      <c r="N158" s="199" t="s">
        <v>2467</v>
      </c>
      <c r="O158" s="199"/>
      <c r="P158" s="217" t="s">
        <v>1234</v>
      </c>
      <c r="Q158" s="201">
        <v>4800</v>
      </c>
      <c r="R158" s="202" t="s">
        <v>719</v>
      </c>
      <c r="S158" s="201" t="s">
        <v>2712</v>
      </c>
      <c r="T158" s="203" t="s">
        <v>2515</v>
      </c>
      <c r="U158" s="203"/>
      <c r="V158" s="204"/>
      <c r="W158" s="201"/>
      <c r="X158" s="202"/>
      <c r="Y158" s="205" t="s">
        <v>772</v>
      </c>
      <c r="Z158" s="239" t="s">
        <v>772</v>
      </c>
      <c r="AA158" s="239" t="s">
        <v>2527</v>
      </c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239"/>
      <c r="AP158" s="239"/>
      <c r="AQ158" s="239"/>
      <c r="AR158" s="239"/>
      <c r="AS158" s="239"/>
      <c r="AT158" s="239"/>
      <c r="AU158" s="239"/>
      <c r="AV158" s="239"/>
      <c r="AW158" s="239"/>
      <c r="AX158" s="239"/>
      <c r="AY158" s="239"/>
      <c r="AZ158" s="239"/>
      <c r="BA158" s="239"/>
      <c r="BB158" s="239"/>
      <c r="BC158" s="239"/>
      <c r="BD158" s="239"/>
      <c r="BE158" s="239"/>
      <c r="BF158" s="239"/>
      <c r="BG158" s="239"/>
      <c r="BH158" s="239"/>
      <c r="BI158" s="239"/>
      <c r="BJ158" s="239"/>
      <c r="BK158" s="239"/>
      <c r="BL158" s="239"/>
      <c r="BM158" s="239"/>
      <c r="BN158" s="239"/>
      <c r="BO158" s="239"/>
      <c r="BP158" s="239"/>
      <c r="BQ158" s="239"/>
      <c r="BR158" s="239"/>
      <c r="BS158" s="239"/>
      <c r="BT158" s="239"/>
      <c r="BU158" s="239"/>
      <c r="BV158" s="239"/>
      <c r="BW158" s="239"/>
      <c r="BX158" s="239"/>
      <c r="BY158" s="239"/>
      <c r="BZ158" s="207" t="s">
        <v>1236</v>
      </c>
      <c r="CA158" s="208">
        <v>1</v>
      </c>
      <c r="CB158" s="208"/>
      <c r="CC158" s="208"/>
      <c r="CD158" s="208"/>
      <c r="CE158" s="208"/>
      <c r="CF158" s="208"/>
      <c r="CG158" s="208"/>
      <c r="CH158" s="208"/>
      <c r="CI158" s="208"/>
      <c r="CJ158" s="208"/>
      <c r="CK158" s="208"/>
      <c r="CL158" s="208">
        <v>2</v>
      </c>
      <c r="CM158" s="208"/>
      <c r="CN158" s="208"/>
      <c r="CO158" s="208"/>
      <c r="CP158" s="208"/>
      <c r="CQ158" s="209">
        <v>22</v>
      </c>
      <c r="CR158" s="210"/>
      <c r="CS158" s="210"/>
      <c r="CT158" s="210"/>
      <c r="CU158" s="210"/>
      <c r="CV158" s="210"/>
      <c r="CW158" s="211"/>
      <c r="CX158" s="212" t="s">
        <v>2550</v>
      </c>
      <c r="CY158" s="290" t="str">
        <f>VLOOKUP(CX158,Vállalkozás!F$11:K$380,6,FALSE)</f>
        <v>Erdőhát 93 KFT</v>
      </c>
      <c r="CZ158" s="214"/>
      <c r="DA158" s="209"/>
      <c r="DB158" s="209"/>
      <c r="DC158" s="214" t="s">
        <v>2027</v>
      </c>
      <c r="DD158" s="215">
        <v>319</v>
      </c>
    </row>
    <row r="159" spans="1:108" s="193" customFormat="1" ht="34.5" customHeight="1">
      <c r="A159" s="257"/>
      <c r="C159" s="257" t="e">
        <f>IF(M159=#REF!,"*","")</f>
        <v>#REF!</v>
      </c>
      <c r="D159" s="194">
        <f t="shared" si="15"/>
      </c>
      <c r="E159" s="267">
        <f t="shared" si="16"/>
        <v>2010</v>
      </c>
      <c r="F159" s="267">
        <f t="shared" si="17"/>
        <v>2</v>
      </c>
      <c r="G159" s="195">
        <v>40493</v>
      </c>
      <c r="H159" s="196">
        <v>13536</v>
      </c>
      <c r="I159" s="193" t="s">
        <v>623</v>
      </c>
      <c r="J159" s="197">
        <v>42</v>
      </c>
      <c r="K159" s="198">
        <v>2</v>
      </c>
      <c r="L159" s="216">
        <v>40494</v>
      </c>
      <c r="M159" s="218">
        <v>1165</v>
      </c>
      <c r="N159" s="199" t="s">
        <v>2467</v>
      </c>
      <c r="O159" s="199" t="s">
        <v>1627</v>
      </c>
      <c r="P159" s="217" t="s">
        <v>1653</v>
      </c>
      <c r="Q159" s="201">
        <v>4800</v>
      </c>
      <c r="R159" s="202" t="s">
        <v>2699</v>
      </c>
      <c r="S159" s="201" t="s">
        <v>2712</v>
      </c>
      <c r="T159" s="203" t="s">
        <v>2774</v>
      </c>
      <c r="U159" s="203"/>
      <c r="V159" s="204" t="s">
        <v>1365</v>
      </c>
      <c r="W159" s="201"/>
      <c r="X159" s="202"/>
      <c r="Y159" s="205" t="s">
        <v>766</v>
      </c>
      <c r="Z159" s="206" t="s">
        <v>766</v>
      </c>
      <c r="AA159" s="206" t="s">
        <v>1952</v>
      </c>
      <c r="AB159" s="206" t="s">
        <v>1958</v>
      </c>
      <c r="AC159" s="232" t="s">
        <v>1959</v>
      </c>
      <c r="AD159" s="232" t="s">
        <v>1951</v>
      </c>
      <c r="AE159" s="206"/>
      <c r="AF159" s="206" t="s">
        <v>1975</v>
      </c>
      <c r="AG159" s="206" t="s">
        <v>2499</v>
      </c>
      <c r="AH159" s="206" t="s">
        <v>2537</v>
      </c>
      <c r="AI159" s="206" t="s">
        <v>2524</v>
      </c>
      <c r="AJ159" s="206" t="s">
        <v>2526</v>
      </c>
      <c r="AK159" s="206" t="s">
        <v>2527</v>
      </c>
      <c r="AL159" s="210">
        <v>25</v>
      </c>
      <c r="AM159" s="206" t="s">
        <v>769</v>
      </c>
      <c r="AN159" s="206" t="s">
        <v>2528</v>
      </c>
      <c r="AO159" s="206" t="s">
        <v>1064</v>
      </c>
      <c r="AP159" s="206" t="s">
        <v>2529</v>
      </c>
      <c r="AQ159" s="206" t="s">
        <v>1328</v>
      </c>
      <c r="AR159" s="206" t="s">
        <v>1966</v>
      </c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  <c r="BZ159" s="207" t="s">
        <v>297</v>
      </c>
      <c r="CA159" s="208">
        <v>1</v>
      </c>
      <c r="CB159" s="208"/>
      <c r="CC159" s="208"/>
      <c r="CD159" s="208"/>
      <c r="CE159" s="208"/>
      <c r="CF159" s="208"/>
      <c r="CG159" s="208"/>
      <c r="CH159" s="208"/>
      <c r="CI159" s="208"/>
      <c r="CJ159" s="208"/>
      <c r="CK159" s="208"/>
      <c r="CL159" s="208">
        <v>2</v>
      </c>
      <c r="CM159" s="208"/>
      <c r="CN159" s="208"/>
      <c r="CO159" s="208"/>
      <c r="CP159" s="208"/>
      <c r="CQ159" s="209">
        <v>55</v>
      </c>
      <c r="CR159" s="210"/>
      <c r="CS159" s="210"/>
      <c r="CT159" s="210">
        <v>1</v>
      </c>
      <c r="CU159" s="285" t="s">
        <v>1366</v>
      </c>
      <c r="CV159" s="210">
        <v>1</v>
      </c>
      <c r="CW159" s="211">
        <v>40494</v>
      </c>
      <c r="CX159" s="212" t="s">
        <v>630</v>
      </c>
      <c r="CY159" s="290" t="str">
        <f>VLOOKUP(CX159,Vállalkozás!F$11:K$380,6,FALSE)</f>
        <v>MOL NYRT</v>
      </c>
      <c r="CZ159" s="214" t="s">
        <v>2805</v>
      </c>
      <c r="DA159" s="209"/>
      <c r="DB159" s="209"/>
      <c r="DC159" s="214" t="s">
        <v>2037</v>
      </c>
      <c r="DD159" s="215">
        <v>19</v>
      </c>
    </row>
    <row r="160" spans="1:108" s="193" customFormat="1" ht="34.5" customHeight="1">
      <c r="A160" s="257"/>
      <c r="C160" s="257" t="str">
        <f>IF(M160=M159,"*","")</f>
        <v>*</v>
      </c>
      <c r="D160" s="194">
        <f>IF(K160=3,"Igen","")</f>
      </c>
      <c r="E160" s="267" t="s">
        <v>1358</v>
      </c>
      <c r="F160" s="267">
        <f>IF(MONTH(L160)&lt;7,1,2)</f>
        <v>2</v>
      </c>
      <c r="G160" s="195">
        <v>41556</v>
      </c>
      <c r="H160" s="196">
        <v>8223</v>
      </c>
      <c r="I160" s="193" t="s">
        <v>623</v>
      </c>
      <c r="J160" s="197">
        <v>42</v>
      </c>
      <c r="K160" s="198">
        <v>2</v>
      </c>
      <c r="L160" s="216">
        <v>41564</v>
      </c>
      <c r="M160" s="218">
        <v>1165</v>
      </c>
      <c r="N160" s="199" t="s">
        <v>2467</v>
      </c>
      <c r="O160" s="199" t="s">
        <v>1627</v>
      </c>
      <c r="P160" s="217" t="s">
        <v>1653</v>
      </c>
      <c r="Q160" s="201">
        <v>4800</v>
      </c>
      <c r="R160" s="202" t="s">
        <v>2699</v>
      </c>
      <c r="S160" s="201" t="s">
        <v>2712</v>
      </c>
      <c r="T160" s="203" t="s">
        <v>2774</v>
      </c>
      <c r="U160" s="203"/>
      <c r="V160" s="204" t="s">
        <v>1365</v>
      </c>
      <c r="W160" s="201"/>
      <c r="X160" s="202"/>
      <c r="Y160" s="205" t="s">
        <v>766</v>
      </c>
      <c r="Z160" s="206" t="s">
        <v>766</v>
      </c>
      <c r="AA160" s="206" t="s">
        <v>1952</v>
      </c>
      <c r="AB160" s="206" t="s">
        <v>1958</v>
      </c>
      <c r="AC160" s="232" t="s">
        <v>1959</v>
      </c>
      <c r="AD160" s="232" t="s">
        <v>1951</v>
      </c>
      <c r="AE160" s="206"/>
      <c r="AF160" s="206" t="s">
        <v>1975</v>
      </c>
      <c r="AG160" s="206" t="s">
        <v>2499</v>
      </c>
      <c r="AH160" s="206" t="s">
        <v>2537</v>
      </c>
      <c r="AI160" s="206" t="s">
        <v>2524</v>
      </c>
      <c r="AJ160" s="206" t="s">
        <v>2526</v>
      </c>
      <c r="AK160" s="206" t="s">
        <v>2527</v>
      </c>
      <c r="AL160" s="210">
        <v>25</v>
      </c>
      <c r="AM160" s="206" t="s">
        <v>769</v>
      </c>
      <c r="AN160" s="206" t="s">
        <v>2528</v>
      </c>
      <c r="AO160" s="206" t="s">
        <v>1064</v>
      </c>
      <c r="AP160" s="206" t="s">
        <v>2529</v>
      </c>
      <c r="AQ160" s="206" t="s">
        <v>1328</v>
      </c>
      <c r="AR160" s="206" t="s">
        <v>1966</v>
      </c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  <c r="BZ160" s="207" t="s">
        <v>297</v>
      </c>
      <c r="CA160" s="208">
        <v>1</v>
      </c>
      <c r="CB160" s="208"/>
      <c r="CC160" s="208"/>
      <c r="CD160" s="208"/>
      <c r="CE160" s="208"/>
      <c r="CF160" s="208"/>
      <c r="CG160" s="208"/>
      <c r="CH160" s="208"/>
      <c r="CI160" s="208"/>
      <c r="CJ160" s="208"/>
      <c r="CK160" s="208"/>
      <c r="CL160" s="208">
        <v>2</v>
      </c>
      <c r="CM160" s="208"/>
      <c r="CN160" s="208"/>
      <c r="CO160" s="208"/>
      <c r="CP160" s="208"/>
      <c r="CQ160" s="209">
        <v>55</v>
      </c>
      <c r="CR160" s="210"/>
      <c r="CS160" s="210"/>
      <c r="CT160" s="210">
        <v>1</v>
      </c>
      <c r="CU160" s="285" t="s">
        <v>1366</v>
      </c>
      <c r="CV160" s="210">
        <v>1</v>
      </c>
      <c r="CW160" s="211">
        <v>40494</v>
      </c>
      <c r="CX160" s="212" t="s">
        <v>630</v>
      </c>
      <c r="CY160" s="290" t="str">
        <f>VLOOKUP(CX160,Vállalkozás!F$11:K$380,6,FALSE)</f>
        <v>MOL NYRT</v>
      </c>
      <c r="CZ160" s="214" t="s">
        <v>2805</v>
      </c>
      <c r="DA160" s="209"/>
      <c r="DB160" s="209"/>
      <c r="DC160" s="214" t="s">
        <v>2037</v>
      </c>
      <c r="DD160" s="215">
        <v>19</v>
      </c>
    </row>
    <row r="161" spans="1:108" s="193" customFormat="1" ht="34.5" customHeight="1">
      <c r="A161" s="257"/>
      <c r="C161" s="257">
        <f>IF(M161=M159,"*","")</f>
      </c>
      <c r="D161" s="194">
        <f t="shared" si="15"/>
      </c>
      <c r="E161" s="267">
        <f t="shared" si="16"/>
        <v>2006</v>
      </c>
      <c r="F161" s="267">
        <f t="shared" si="17"/>
        <v>2</v>
      </c>
      <c r="G161" s="195">
        <v>38995</v>
      </c>
      <c r="H161" s="196">
        <v>13572</v>
      </c>
      <c r="I161" s="193" t="s">
        <v>1841</v>
      </c>
      <c r="J161" s="197">
        <v>817</v>
      </c>
      <c r="K161" s="198">
        <v>0</v>
      </c>
      <c r="L161" s="178">
        <v>38999</v>
      </c>
      <c r="M161" s="199">
        <v>1166</v>
      </c>
      <c r="N161" s="199" t="s">
        <v>2467</v>
      </c>
      <c r="O161" s="199" t="s">
        <v>1627</v>
      </c>
      <c r="P161" s="200" t="s">
        <v>764</v>
      </c>
      <c r="Q161" s="201">
        <v>4800</v>
      </c>
      <c r="R161" s="202" t="s">
        <v>718</v>
      </c>
      <c r="S161" s="201" t="s">
        <v>2712</v>
      </c>
      <c r="T161" s="203" t="s">
        <v>2499</v>
      </c>
      <c r="U161" s="203"/>
      <c r="V161" s="217"/>
      <c r="W161" s="201"/>
      <c r="X161" s="208"/>
      <c r="Y161" s="205" t="s">
        <v>2774</v>
      </c>
      <c r="Z161" s="206" t="s">
        <v>1951</v>
      </c>
      <c r="AA161" s="206" t="s">
        <v>1952</v>
      </c>
      <c r="AB161" s="206" t="s">
        <v>1953</v>
      </c>
      <c r="AC161" s="206" t="s">
        <v>1954</v>
      </c>
      <c r="AD161" s="206" t="s">
        <v>1955</v>
      </c>
      <c r="AE161" s="206" t="s">
        <v>1956</v>
      </c>
      <c r="AF161" s="206" t="s">
        <v>1957</v>
      </c>
      <c r="AG161" s="206" t="s">
        <v>1958</v>
      </c>
      <c r="AH161" s="206" t="s">
        <v>1959</v>
      </c>
      <c r="AI161" s="206" t="s">
        <v>1960</v>
      </c>
      <c r="AJ161" s="206"/>
      <c r="AK161" s="206" t="s">
        <v>1081</v>
      </c>
      <c r="AL161" s="206" t="s">
        <v>2526</v>
      </c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  <c r="BZ161" s="207" t="s">
        <v>110</v>
      </c>
      <c r="CA161" s="208">
        <v>1</v>
      </c>
      <c r="CB161" s="208"/>
      <c r="CC161" s="208"/>
      <c r="CD161" s="208"/>
      <c r="CE161" s="208"/>
      <c r="CF161" s="208"/>
      <c r="CG161" s="208"/>
      <c r="CH161" s="208"/>
      <c r="CI161" s="208"/>
      <c r="CJ161" s="208"/>
      <c r="CK161" s="208"/>
      <c r="CL161" s="208">
        <v>2</v>
      </c>
      <c r="CM161" s="208"/>
      <c r="CN161" s="208"/>
      <c r="CO161" s="208"/>
      <c r="CP161" s="208"/>
      <c r="CQ161" s="209">
        <v>13</v>
      </c>
      <c r="CR161" s="210"/>
      <c r="CS161" s="210"/>
      <c r="CT161" s="210">
        <v>1</v>
      </c>
      <c r="CU161" s="210"/>
      <c r="CV161" s="210">
        <v>1</v>
      </c>
      <c r="CW161" s="211"/>
      <c r="CX161" s="212" t="s">
        <v>2757</v>
      </c>
      <c r="CY161" s="290" t="str">
        <f>VLOOKUP(CX161,Vállalkozás!F$11:K$380,6,FALSE)</f>
        <v>Tóthné Koncz Zsuzsanna</v>
      </c>
      <c r="CZ161" s="214" t="s">
        <v>2162</v>
      </c>
      <c r="DA161" s="209"/>
      <c r="DB161" s="209"/>
      <c r="DC161" s="214" t="s">
        <v>2038</v>
      </c>
      <c r="DD161" s="215">
        <v>944</v>
      </c>
    </row>
    <row r="162" spans="1:108" s="193" customFormat="1" ht="34.5" customHeight="1">
      <c r="A162" s="257"/>
      <c r="C162" s="257" t="e">
        <f>IF(M162=#REF!,"*","")</f>
        <v>#REF!</v>
      </c>
      <c r="D162" s="194">
        <f t="shared" si="15"/>
      </c>
      <c r="E162" s="267">
        <f t="shared" si="16"/>
        <v>2006</v>
      </c>
      <c r="F162" s="267">
        <f t="shared" si="17"/>
        <v>2</v>
      </c>
      <c r="G162" s="195">
        <v>39021</v>
      </c>
      <c r="H162" s="196">
        <v>14322</v>
      </c>
      <c r="I162" s="193" t="s">
        <v>623</v>
      </c>
      <c r="J162" s="197">
        <v>822</v>
      </c>
      <c r="K162" s="198">
        <v>0</v>
      </c>
      <c r="L162" s="178">
        <v>39034</v>
      </c>
      <c r="M162" s="199">
        <v>1168</v>
      </c>
      <c r="N162" s="199" t="s">
        <v>2467</v>
      </c>
      <c r="O162" s="199" t="s">
        <v>1627</v>
      </c>
      <c r="P162" s="200" t="s">
        <v>1735</v>
      </c>
      <c r="Q162" s="201">
        <v>4800</v>
      </c>
      <c r="R162" s="202" t="s">
        <v>2708</v>
      </c>
      <c r="S162" s="201" t="s">
        <v>2709</v>
      </c>
      <c r="T162" s="203" t="s">
        <v>2526</v>
      </c>
      <c r="U162" s="203"/>
      <c r="V162" s="208"/>
      <c r="W162" s="201" t="s">
        <v>1842</v>
      </c>
      <c r="X162" s="208">
        <v>11</v>
      </c>
      <c r="Y162" s="205" t="s">
        <v>1963</v>
      </c>
      <c r="Z162" s="206" t="s">
        <v>1963</v>
      </c>
      <c r="AA162" s="206" t="s">
        <v>1962</v>
      </c>
      <c r="AB162" s="206" t="s">
        <v>1958</v>
      </c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  <c r="BZ162" s="207" t="s">
        <v>1736</v>
      </c>
      <c r="CA162" s="208">
        <v>1</v>
      </c>
      <c r="CB162" s="208"/>
      <c r="CC162" s="208"/>
      <c r="CD162" s="208"/>
      <c r="CE162" s="208"/>
      <c r="CF162" s="208"/>
      <c r="CG162" s="208"/>
      <c r="CH162" s="208"/>
      <c r="CI162" s="208"/>
      <c r="CJ162" s="208"/>
      <c r="CK162" s="208"/>
      <c r="CL162" s="208">
        <v>2</v>
      </c>
      <c r="CM162" s="208"/>
      <c r="CN162" s="208"/>
      <c r="CO162" s="208"/>
      <c r="CP162" s="208"/>
      <c r="CQ162" s="209">
        <v>12</v>
      </c>
      <c r="CR162" s="210"/>
      <c r="CS162" s="210"/>
      <c r="CT162" s="210">
        <v>1</v>
      </c>
      <c r="CU162" s="210"/>
      <c r="CV162" s="210">
        <v>1</v>
      </c>
      <c r="CW162" s="211"/>
      <c r="CX162" s="212" t="s">
        <v>2612</v>
      </c>
      <c r="CY162" s="290" t="str">
        <f>VLOOKUP(CX162,Vállalkozás!F$11:K$380,6,FALSE)</f>
        <v>Mikóné Hetey Anita</v>
      </c>
      <c r="CZ162" s="214" t="s">
        <v>2162</v>
      </c>
      <c r="DA162" s="209"/>
      <c r="DB162" s="209"/>
      <c r="DC162" s="214" t="s">
        <v>2040</v>
      </c>
      <c r="DD162" s="215">
        <v>949</v>
      </c>
    </row>
    <row r="163" spans="1:108" s="193" customFormat="1" ht="34.5" customHeight="1">
      <c r="A163" s="257"/>
      <c r="C163" s="257">
        <f t="shared" si="18"/>
      </c>
      <c r="D163" s="194">
        <f t="shared" si="15"/>
      </c>
      <c r="E163" s="267">
        <f t="shared" si="16"/>
        <v>2006</v>
      </c>
      <c r="F163" s="267">
        <f t="shared" si="17"/>
        <v>2</v>
      </c>
      <c r="G163" s="195">
        <v>39030</v>
      </c>
      <c r="H163" s="196">
        <v>14229</v>
      </c>
      <c r="I163" s="193" t="s">
        <v>623</v>
      </c>
      <c r="J163" s="197">
        <v>84</v>
      </c>
      <c r="K163" s="198">
        <v>0</v>
      </c>
      <c r="L163" s="216">
        <v>39030</v>
      </c>
      <c r="M163" s="218">
        <v>1169</v>
      </c>
      <c r="N163" s="199" t="s">
        <v>2467</v>
      </c>
      <c r="O163" s="199" t="s">
        <v>1627</v>
      </c>
      <c r="P163" s="217" t="s">
        <v>128</v>
      </c>
      <c r="Q163" s="201">
        <v>4800</v>
      </c>
      <c r="R163" s="202" t="s">
        <v>2707</v>
      </c>
      <c r="S163" s="201" t="s">
        <v>2712</v>
      </c>
      <c r="T163" s="203" t="s">
        <v>1688</v>
      </c>
      <c r="U163" s="203"/>
      <c r="V163" s="204"/>
      <c r="W163" s="201"/>
      <c r="X163" s="202"/>
      <c r="Y163" s="205" t="s">
        <v>2774</v>
      </c>
      <c r="Z163" s="206" t="s">
        <v>1951</v>
      </c>
      <c r="AA163" s="206" t="s">
        <v>1952</v>
      </c>
      <c r="AB163" s="206" t="s">
        <v>1953</v>
      </c>
      <c r="AC163" s="206" t="s">
        <v>1954</v>
      </c>
      <c r="AD163" s="206" t="s">
        <v>1955</v>
      </c>
      <c r="AE163" s="206" t="s">
        <v>1956</v>
      </c>
      <c r="AF163" s="206" t="s">
        <v>1957</v>
      </c>
      <c r="AG163" s="206" t="s">
        <v>1958</v>
      </c>
      <c r="AH163" s="206" t="s">
        <v>1960</v>
      </c>
      <c r="AI163" s="206"/>
      <c r="AJ163" s="206" t="s">
        <v>1843</v>
      </c>
      <c r="AK163" s="206" t="s">
        <v>1081</v>
      </c>
      <c r="AL163" s="206" t="s">
        <v>1237</v>
      </c>
      <c r="AM163" s="206" t="s">
        <v>2535</v>
      </c>
      <c r="AN163" s="206" t="s">
        <v>2499</v>
      </c>
      <c r="AO163" s="206" t="s">
        <v>2537</v>
      </c>
      <c r="AP163" s="206" t="s">
        <v>2524</v>
      </c>
      <c r="AQ163" s="206" t="s">
        <v>2150</v>
      </c>
      <c r="AR163" s="206" t="s">
        <v>2526</v>
      </c>
      <c r="AS163" s="206" t="s">
        <v>2521</v>
      </c>
      <c r="AT163" s="206" t="s">
        <v>769</v>
      </c>
      <c r="AU163" s="206" t="s">
        <v>2528</v>
      </c>
      <c r="AV163" s="206" t="s">
        <v>771</v>
      </c>
      <c r="AW163" s="206" t="s">
        <v>772</v>
      </c>
      <c r="AX163" s="206" t="s">
        <v>2504</v>
      </c>
      <c r="AY163" s="206" t="s">
        <v>1064</v>
      </c>
      <c r="AZ163" s="206" t="s">
        <v>2529</v>
      </c>
      <c r="BA163" s="206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  <c r="BZ163" s="207" t="s">
        <v>130</v>
      </c>
      <c r="CA163" s="208">
        <v>1</v>
      </c>
      <c r="CB163" s="208"/>
      <c r="CC163" s="208"/>
      <c r="CD163" s="208"/>
      <c r="CE163" s="208"/>
      <c r="CF163" s="208"/>
      <c r="CG163" s="208"/>
      <c r="CH163" s="208"/>
      <c r="CI163" s="208"/>
      <c r="CJ163" s="208"/>
      <c r="CK163" s="208"/>
      <c r="CL163" s="208">
        <v>2</v>
      </c>
      <c r="CM163" s="208"/>
      <c r="CN163" s="208"/>
      <c r="CO163" s="208"/>
      <c r="CP163" s="208"/>
      <c r="CQ163" s="209">
        <v>220</v>
      </c>
      <c r="CR163" s="210"/>
      <c r="CS163" s="210"/>
      <c r="CT163" s="210">
        <v>1</v>
      </c>
      <c r="CU163" s="210"/>
      <c r="CV163" s="210">
        <v>1</v>
      </c>
      <c r="CW163" s="211"/>
      <c r="CX163" s="212" t="s">
        <v>129</v>
      </c>
      <c r="CY163" s="290" t="str">
        <f>VLOOKUP(CX163,Vállalkozás!F$11:K$380,6,FALSE)</f>
        <v>Nyírzem ZRT</v>
      </c>
      <c r="CZ163" s="214" t="s">
        <v>2162</v>
      </c>
      <c r="DA163" s="209"/>
      <c r="DB163" s="209"/>
      <c r="DC163" s="214" t="s">
        <v>2044</v>
      </c>
      <c r="DD163" s="215">
        <v>501</v>
      </c>
    </row>
    <row r="164" spans="1:108" s="193" customFormat="1" ht="34.5" customHeight="1">
      <c r="A164" s="257"/>
      <c r="C164" s="257">
        <f t="shared" si="18"/>
      </c>
      <c r="D164" s="194">
        <f t="shared" si="15"/>
      </c>
      <c r="E164" s="267">
        <f t="shared" si="16"/>
        <v>2006</v>
      </c>
      <c r="F164" s="267">
        <f t="shared" si="17"/>
        <v>2</v>
      </c>
      <c r="G164" s="195">
        <v>39055</v>
      </c>
      <c r="H164" s="196">
        <v>14675</v>
      </c>
      <c r="I164" s="193" t="s">
        <v>623</v>
      </c>
      <c r="J164" s="197">
        <v>679</v>
      </c>
      <c r="K164" s="198">
        <v>0</v>
      </c>
      <c r="L164" s="216">
        <v>39055</v>
      </c>
      <c r="M164" s="199">
        <v>1170</v>
      </c>
      <c r="N164" s="199" t="s">
        <v>2467</v>
      </c>
      <c r="O164" s="199" t="s">
        <v>1627</v>
      </c>
      <c r="P164" s="217" t="s">
        <v>904</v>
      </c>
      <c r="Q164" s="201">
        <v>4800</v>
      </c>
      <c r="R164" s="202" t="s">
        <v>2708</v>
      </c>
      <c r="S164" s="201" t="s">
        <v>2709</v>
      </c>
      <c r="T164" s="203" t="s">
        <v>2521</v>
      </c>
      <c r="U164" s="203"/>
      <c r="V164" s="208"/>
      <c r="W164" s="201" t="s">
        <v>143</v>
      </c>
      <c r="X164" s="208">
        <v>3</v>
      </c>
      <c r="Y164" s="205" t="s">
        <v>939</v>
      </c>
      <c r="Z164" s="206" t="s">
        <v>939</v>
      </c>
      <c r="AA164" s="206" t="s">
        <v>1951</v>
      </c>
      <c r="AB164" s="206" t="s">
        <v>941</v>
      </c>
      <c r="AC164" s="206" t="s">
        <v>576</v>
      </c>
      <c r="AD164" s="206" t="s">
        <v>2526</v>
      </c>
      <c r="AE164" s="206" t="s">
        <v>769</v>
      </c>
      <c r="AF164" s="206" t="s">
        <v>2528</v>
      </c>
      <c r="AG164" s="206" t="s">
        <v>1064</v>
      </c>
      <c r="AH164" s="206" t="s">
        <v>1065</v>
      </c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  <c r="BZ164" s="207" t="s">
        <v>2466</v>
      </c>
      <c r="CA164" s="208"/>
      <c r="CB164" s="208"/>
      <c r="CC164" s="208">
        <v>3</v>
      </c>
      <c r="CD164" s="208"/>
      <c r="CE164" s="208"/>
      <c r="CF164" s="208"/>
      <c r="CG164" s="208"/>
      <c r="CH164" s="208"/>
      <c r="CI164" s="208"/>
      <c r="CJ164" s="208"/>
      <c r="CK164" s="208"/>
      <c r="CL164" s="208">
        <v>2</v>
      </c>
      <c r="CM164" s="208"/>
      <c r="CN164" s="208"/>
      <c r="CO164" s="208"/>
      <c r="CP164" s="208"/>
      <c r="CQ164" s="209">
        <v>52</v>
      </c>
      <c r="CR164" s="210"/>
      <c r="CS164" s="210"/>
      <c r="CT164" s="210"/>
      <c r="CU164" s="210"/>
      <c r="CV164" s="210"/>
      <c r="CW164" s="211"/>
      <c r="CX164" s="212" t="s">
        <v>1658</v>
      </c>
      <c r="CY164" s="290" t="str">
        <f>VLOOKUP(CX164,Vállalkozás!F$11:K$380,6,FALSE)</f>
        <v>Szakály György</v>
      </c>
      <c r="CZ164" s="214"/>
      <c r="DA164" s="209"/>
      <c r="DB164" s="209"/>
      <c r="DC164" s="214" t="s">
        <v>2039</v>
      </c>
      <c r="DD164" s="215">
        <v>803</v>
      </c>
    </row>
    <row r="165" spans="1:108" s="193" customFormat="1" ht="34.5" customHeight="1">
      <c r="A165" s="257"/>
      <c r="C165" s="257">
        <f t="shared" si="18"/>
      </c>
      <c r="D165" s="194">
        <f t="shared" si="15"/>
      </c>
      <c r="E165" s="267">
        <f t="shared" si="16"/>
        <v>2006</v>
      </c>
      <c r="F165" s="267">
        <f t="shared" si="17"/>
        <v>2</v>
      </c>
      <c r="G165" s="195">
        <v>39056</v>
      </c>
      <c r="H165" s="196">
        <v>14683</v>
      </c>
      <c r="I165" s="193" t="s">
        <v>623</v>
      </c>
      <c r="J165" s="197">
        <v>824</v>
      </c>
      <c r="K165" s="198">
        <v>0</v>
      </c>
      <c r="L165" s="178">
        <v>39056</v>
      </c>
      <c r="M165" s="218">
        <v>1171</v>
      </c>
      <c r="N165" s="199" t="s">
        <v>2467</v>
      </c>
      <c r="O165" s="199"/>
      <c r="P165" s="200" t="s">
        <v>2647</v>
      </c>
      <c r="Q165" s="201">
        <v>4800</v>
      </c>
      <c r="R165" s="202" t="s">
        <v>2708</v>
      </c>
      <c r="S165" s="201" t="s">
        <v>2709</v>
      </c>
      <c r="T165" s="203" t="s">
        <v>2534</v>
      </c>
      <c r="U165" s="203"/>
      <c r="V165" s="208"/>
      <c r="W165" s="201" t="s">
        <v>573</v>
      </c>
      <c r="X165" s="208">
        <v>11</v>
      </c>
      <c r="Y165" s="205" t="s">
        <v>941</v>
      </c>
      <c r="Z165" s="206" t="s">
        <v>941</v>
      </c>
      <c r="AA165" s="206" t="s">
        <v>576</v>
      </c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  <c r="BZ165" s="207" t="s">
        <v>2646</v>
      </c>
      <c r="CA165" s="208"/>
      <c r="CB165" s="208"/>
      <c r="CC165" s="208">
        <v>3</v>
      </c>
      <c r="CD165" s="208"/>
      <c r="CE165" s="208"/>
      <c r="CF165" s="208"/>
      <c r="CG165" s="208"/>
      <c r="CH165" s="208"/>
      <c r="CI165" s="208"/>
      <c r="CJ165" s="208"/>
      <c r="CK165" s="208"/>
      <c r="CL165" s="208">
        <v>2</v>
      </c>
      <c r="CM165" s="208"/>
      <c r="CN165" s="208"/>
      <c r="CO165" s="208"/>
      <c r="CP165" s="208"/>
      <c r="CQ165" s="209">
        <v>20</v>
      </c>
      <c r="CR165" s="210"/>
      <c r="CS165" s="210"/>
      <c r="CT165" s="210"/>
      <c r="CU165" s="210"/>
      <c r="CV165" s="210"/>
      <c r="CW165" s="211"/>
      <c r="CX165" s="212" t="s">
        <v>2758</v>
      </c>
      <c r="CY165" s="290" t="str">
        <f>VLOOKUP(CX165,Vállalkozás!F$11:K$380,6,FALSE)</f>
        <v>Bakk Istvánné</v>
      </c>
      <c r="CZ165" s="214"/>
      <c r="DA165" s="209"/>
      <c r="DB165" s="209"/>
      <c r="DC165" s="214" t="s">
        <v>207</v>
      </c>
      <c r="DD165" s="215">
        <v>951</v>
      </c>
    </row>
    <row r="166" spans="1:108" s="193" customFormat="1" ht="34.5" customHeight="1">
      <c r="A166" s="257"/>
      <c r="C166" s="257" t="e">
        <f>IF(M166=#REF!,"*","")</f>
        <v>#REF!</v>
      </c>
      <c r="D166" s="194">
        <f t="shared" si="15"/>
      </c>
      <c r="E166" s="267">
        <f t="shared" si="16"/>
        <v>2012</v>
      </c>
      <c r="F166" s="267">
        <f t="shared" si="17"/>
        <v>1</v>
      </c>
      <c r="G166" s="195">
        <v>40981</v>
      </c>
      <c r="H166" s="196">
        <v>11316</v>
      </c>
      <c r="J166" s="197"/>
      <c r="K166" s="198">
        <v>2</v>
      </c>
      <c r="L166" s="178">
        <v>40998</v>
      </c>
      <c r="M166" s="199">
        <v>1172</v>
      </c>
      <c r="N166" s="199" t="s">
        <v>2467</v>
      </c>
      <c r="O166" s="199"/>
      <c r="P166" s="200" t="s">
        <v>1276</v>
      </c>
      <c r="Q166" s="201">
        <v>4800</v>
      </c>
      <c r="R166" s="202" t="s">
        <v>2471</v>
      </c>
      <c r="S166" s="202" t="s">
        <v>2470</v>
      </c>
      <c r="T166" s="203" t="s">
        <v>939</v>
      </c>
      <c r="U166" s="203"/>
      <c r="V166" s="217" t="s">
        <v>1277</v>
      </c>
      <c r="W166" s="201"/>
      <c r="X166" s="208"/>
      <c r="Y166" s="205" t="s">
        <v>1963</v>
      </c>
      <c r="Z166" s="206" t="s">
        <v>1963</v>
      </c>
      <c r="AA166" s="206" t="s">
        <v>1962</v>
      </c>
      <c r="AB166" s="206" t="s">
        <v>1952</v>
      </c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  <c r="BZ166" s="207" t="s">
        <v>1278</v>
      </c>
      <c r="CA166" s="208">
        <v>1</v>
      </c>
      <c r="CB166" s="208"/>
      <c r="CC166" s="208"/>
      <c r="CD166" s="208"/>
      <c r="CE166" s="208"/>
      <c r="CF166" s="208"/>
      <c r="CG166" s="208"/>
      <c r="CH166" s="208"/>
      <c r="CI166" s="208"/>
      <c r="CJ166" s="208"/>
      <c r="CK166" s="208"/>
      <c r="CL166" s="208">
        <v>2</v>
      </c>
      <c r="CM166" s="208"/>
      <c r="CN166" s="208">
        <v>4</v>
      </c>
      <c r="CO166" s="208"/>
      <c r="CP166" s="208"/>
      <c r="CQ166" s="209">
        <v>50</v>
      </c>
      <c r="CR166" s="210">
        <v>32</v>
      </c>
      <c r="CS166" s="210"/>
      <c r="CT166" s="210"/>
      <c r="CU166" s="210"/>
      <c r="CV166" s="210"/>
      <c r="CW166" s="211">
        <v>40981</v>
      </c>
      <c r="CX166" s="212" t="s">
        <v>1279</v>
      </c>
      <c r="CY166" s="290" t="str">
        <f>VLOOKUP(CX166,Vállalkozás!F$11:K$380,6,FALSE)</f>
        <v>Szatmár-Beregi Kórház És Gyógyfürdő Nonprofit KFT</v>
      </c>
      <c r="CZ166" s="214"/>
      <c r="DA166" s="209"/>
      <c r="DB166" s="209"/>
      <c r="DC166" s="214"/>
      <c r="DD166" s="215"/>
    </row>
    <row r="167" spans="1:108" s="193" customFormat="1" ht="34.5" customHeight="1">
      <c r="A167" s="257"/>
      <c r="C167" s="257" t="e">
        <f>IF(M167=#REF!,"*","")</f>
        <v>#REF!</v>
      </c>
      <c r="D167" s="194">
        <f t="shared" si="15"/>
      </c>
      <c r="E167" s="267">
        <f t="shared" si="16"/>
        <v>2007</v>
      </c>
      <c r="F167" s="267">
        <f t="shared" si="17"/>
        <v>1</v>
      </c>
      <c r="G167" s="195">
        <v>39098</v>
      </c>
      <c r="H167" s="196">
        <v>10541</v>
      </c>
      <c r="I167" s="193" t="s">
        <v>623</v>
      </c>
      <c r="J167" s="197">
        <v>829</v>
      </c>
      <c r="K167" s="198">
        <v>0</v>
      </c>
      <c r="L167" s="178">
        <v>39100</v>
      </c>
      <c r="M167" s="199">
        <v>1174</v>
      </c>
      <c r="N167" s="199" t="s">
        <v>2467</v>
      </c>
      <c r="O167" s="199"/>
      <c r="P167" s="200" t="s">
        <v>689</v>
      </c>
      <c r="Q167" s="201">
        <v>4800</v>
      </c>
      <c r="R167" s="202" t="s">
        <v>2708</v>
      </c>
      <c r="S167" s="201" t="s">
        <v>2709</v>
      </c>
      <c r="T167" s="203" t="s">
        <v>2526</v>
      </c>
      <c r="U167" s="203"/>
      <c r="V167" s="208" t="s">
        <v>815</v>
      </c>
      <c r="W167" s="201" t="s">
        <v>1842</v>
      </c>
      <c r="X167" s="208">
        <v>12</v>
      </c>
      <c r="Y167" s="205" t="s">
        <v>771</v>
      </c>
      <c r="Z167" s="206" t="s">
        <v>771</v>
      </c>
      <c r="AA167" s="206" t="s">
        <v>2529</v>
      </c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  <c r="BZ167" s="207" t="s">
        <v>2662</v>
      </c>
      <c r="CA167" s="208">
        <v>1</v>
      </c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>
        <v>2</v>
      </c>
      <c r="CM167" s="208"/>
      <c r="CN167" s="208"/>
      <c r="CO167" s="208"/>
      <c r="CP167" s="208"/>
      <c r="CQ167" s="209">
        <v>20</v>
      </c>
      <c r="CR167" s="210"/>
      <c r="CS167" s="210"/>
      <c r="CT167" s="210"/>
      <c r="CU167" s="210"/>
      <c r="CV167" s="210"/>
      <c r="CW167" s="211"/>
      <c r="CX167" s="212" t="s">
        <v>2760</v>
      </c>
      <c r="CY167" s="290" t="str">
        <f>VLOOKUP(CX167,Vállalkozás!F$11:K$380,6,FALSE)</f>
        <v>Kissné Jantász Ágnes Katalin</v>
      </c>
      <c r="CZ167" s="214"/>
      <c r="DA167" s="209"/>
      <c r="DB167" s="209"/>
      <c r="DC167" s="214" t="s">
        <v>235</v>
      </c>
      <c r="DD167" s="215">
        <v>957</v>
      </c>
    </row>
    <row r="168" spans="1:108" s="193" customFormat="1" ht="34.5" customHeight="1">
      <c r="A168" s="257"/>
      <c r="C168" s="257" t="e">
        <f>IF(M168=#REF!,"*","")</f>
        <v>#REF!</v>
      </c>
      <c r="D168" s="194">
        <f t="shared" si="15"/>
      </c>
      <c r="E168" s="267">
        <f t="shared" si="16"/>
        <v>2007</v>
      </c>
      <c r="F168" s="267">
        <f t="shared" si="17"/>
        <v>1</v>
      </c>
      <c r="G168" s="195">
        <v>39114</v>
      </c>
      <c r="H168" s="196">
        <v>10892</v>
      </c>
      <c r="I168" s="193" t="s">
        <v>623</v>
      </c>
      <c r="J168" s="197">
        <v>617</v>
      </c>
      <c r="K168" s="198">
        <v>0</v>
      </c>
      <c r="L168" s="216">
        <v>39118</v>
      </c>
      <c r="M168" s="199">
        <v>1176</v>
      </c>
      <c r="N168" s="199" t="s">
        <v>2467</v>
      </c>
      <c r="O168" s="199" t="s">
        <v>1627</v>
      </c>
      <c r="P168" s="217" t="s">
        <v>1267</v>
      </c>
      <c r="Q168" s="201">
        <v>4800</v>
      </c>
      <c r="R168" s="202" t="s">
        <v>2708</v>
      </c>
      <c r="S168" s="201" t="s">
        <v>2709</v>
      </c>
      <c r="T168" s="203" t="s">
        <v>768</v>
      </c>
      <c r="U168" s="203"/>
      <c r="V168" s="204"/>
      <c r="W168" s="201"/>
      <c r="X168" s="202"/>
      <c r="Y168" s="205" t="s">
        <v>2535</v>
      </c>
      <c r="Z168" s="206" t="s">
        <v>2535</v>
      </c>
      <c r="AA168" s="206" t="s">
        <v>1952</v>
      </c>
      <c r="AB168" s="206" t="s">
        <v>1958</v>
      </c>
      <c r="AC168" s="206" t="s">
        <v>1843</v>
      </c>
      <c r="AD168" s="206" t="s">
        <v>941</v>
      </c>
      <c r="AE168" s="206" t="s">
        <v>939</v>
      </c>
      <c r="AF168" s="206" t="s">
        <v>576</v>
      </c>
      <c r="AG168" s="206" t="s">
        <v>1081</v>
      </c>
      <c r="AH168" s="206" t="s">
        <v>1080</v>
      </c>
      <c r="AI168" s="206" t="s">
        <v>1237</v>
      </c>
      <c r="AJ168" s="206" t="s">
        <v>1965</v>
      </c>
      <c r="AK168" s="206" t="s">
        <v>2533</v>
      </c>
      <c r="AL168" s="206" t="s">
        <v>868</v>
      </c>
      <c r="AM168" s="206" t="s">
        <v>1975</v>
      </c>
      <c r="AN168" s="206" t="s">
        <v>1688</v>
      </c>
      <c r="AO168" s="206" t="s">
        <v>2499</v>
      </c>
      <c r="AP168" s="206" t="s">
        <v>2537</v>
      </c>
      <c r="AQ168" s="206" t="s">
        <v>2524</v>
      </c>
      <c r="AR168" s="206" t="s">
        <v>1320</v>
      </c>
      <c r="AS168" s="206" t="s">
        <v>2150</v>
      </c>
      <c r="AT168" s="206" t="s">
        <v>2526</v>
      </c>
      <c r="AU168" s="206" t="s">
        <v>2521</v>
      </c>
      <c r="AV168" s="206" t="s">
        <v>769</v>
      </c>
      <c r="AW168" s="206" t="s">
        <v>2528</v>
      </c>
      <c r="AX168" s="206" t="s">
        <v>1971</v>
      </c>
      <c r="AY168" s="206" t="s">
        <v>771</v>
      </c>
      <c r="AZ168" s="206" t="s">
        <v>2503</v>
      </c>
      <c r="BA168" s="206" t="s">
        <v>2504</v>
      </c>
      <c r="BB168" s="206" t="s">
        <v>1064</v>
      </c>
      <c r="BC168" s="206" t="s">
        <v>1065</v>
      </c>
      <c r="BD168" s="206" t="s">
        <v>1073</v>
      </c>
      <c r="BE168" s="206" t="s">
        <v>2529</v>
      </c>
      <c r="BF168" s="206" t="s">
        <v>1520</v>
      </c>
      <c r="BG168" s="206" t="s">
        <v>1966</v>
      </c>
      <c r="BH168" s="206" t="s">
        <v>2511</v>
      </c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  <c r="BZ168" s="207" t="s">
        <v>1274</v>
      </c>
      <c r="CA168" s="208">
        <v>1</v>
      </c>
      <c r="CB168" s="208"/>
      <c r="CC168" s="208"/>
      <c r="CD168" s="208"/>
      <c r="CE168" s="208"/>
      <c r="CF168" s="208"/>
      <c r="CG168" s="208"/>
      <c r="CH168" s="208"/>
      <c r="CI168" s="208"/>
      <c r="CJ168" s="208"/>
      <c r="CK168" s="208"/>
      <c r="CL168" s="208">
        <v>2</v>
      </c>
      <c r="CM168" s="208"/>
      <c r="CN168" s="208"/>
      <c r="CO168" s="208"/>
      <c r="CP168" s="208"/>
      <c r="CQ168" s="209">
        <v>780</v>
      </c>
      <c r="CR168" s="210"/>
      <c r="CS168" s="210"/>
      <c r="CT168" s="210">
        <v>1</v>
      </c>
      <c r="CU168" s="210">
        <v>1</v>
      </c>
      <c r="CV168" s="210">
        <v>1</v>
      </c>
      <c r="CW168" s="211"/>
      <c r="CX168" s="212" t="s">
        <v>2561</v>
      </c>
      <c r="CY168" s="290" t="str">
        <f>VLOOKUP(CX168,Vállalkozás!F$11:K$380,6,FALSE)</f>
        <v>Kovács Endre</v>
      </c>
      <c r="CZ168" s="214" t="s">
        <v>2162</v>
      </c>
      <c r="DA168" s="209"/>
      <c r="DB168" s="209"/>
      <c r="DC168" s="214" t="s">
        <v>2050</v>
      </c>
      <c r="DD168" s="215">
        <v>739</v>
      </c>
    </row>
    <row r="169" spans="1:108" s="193" customFormat="1" ht="34.5" customHeight="1">
      <c r="A169" s="257"/>
      <c r="C169" s="257">
        <f t="shared" si="18"/>
      </c>
      <c r="D169" s="194">
        <f t="shared" si="15"/>
      </c>
      <c r="E169" s="267">
        <f t="shared" si="16"/>
        <v>2007</v>
      </c>
      <c r="F169" s="267">
        <f t="shared" si="17"/>
        <v>1</v>
      </c>
      <c r="G169" s="195">
        <v>39121</v>
      </c>
      <c r="H169" s="196">
        <v>11039</v>
      </c>
      <c r="I169" s="193" t="s">
        <v>939</v>
      </c>
      <c r="J169" s="197">
        <v>838</v>
      </c>
      <c r="K169" s="198">
        <v>0</v>
      </c>
      <c r="L169" s="178">
        <v>39155</v>
      </c>
      <c r="M169" s="218">
        <v>1177</v>
      </c>
      <c r="N169" s="199" t="s">
        <v>2467</v>
      </c>
      <c r="O169" s="199" t="s">
        <v>1627</v>
      </c>
      <c r="P169" s="200" t="s">
        <v>2625</v>
      </c>
      <c r="Q169" s="201">
        <v>4800</v>
      </c>
      <c r="R169" s="208" t="s">
        <v>717</v>
      </c>
      <c r="S169" s="201" t="s">
        <v>2712</v>
      </c>
      <c r="T169" s="203" t="s">
        <v>2498</v>
      </c>
      <c r="U169" s="203"/>
      <c r="V169" s="217"/>
      <c r="W169" s="201"/>
      <c r="X169" s="208"/>
      <c r="Y169" s="205" t="s">
        <v>2774</v>
      </c>
      <c r="Z169" s="206" t="s">
        <v>1951</v>
      </c>
      <c r="AA169" s="206" t="s">
        <v>1952</v>
      </c>
      <c r="AB169" s="206" t="s">
        <v>1953</v>
      </c>
      <c r="AC169" s="206" t="s">
        <v>1954</v>
      </c>
      <c r="AD169" s="206" t="s">
        <v>1955</v>
      </c>
      <c r="AE169" s="206" t="s">
        <v>1956</v>
      </c>
      <c r="AF169" s="206" t="s">
        <v>1957</v>
      </c>
      <c r="AG169" s="206" t="s">
        <v>1958</v>
      </c>
      <c r="AH169" s="206" t="s">
        <v>1959</v>
      </c>
      <c r="AI169" s="206" t="s">
        <v>1960</v>
      </c>
      <c r="AJ169" s="206"/>
      <c r="AK169" s="206" t="s">
        <v>1843</v>
      </c>
      <c r="AL169" s="206" t="s">
        <v>941</v>
      </c>
      <c r="AM169" s="206" t="s">
        <v>939</v>
      </c>
      <c r="AN169" s="206" t="s">
        <v>576</v>
      </c>
      <c r="AO169" s="206" t="s">
        <v>1081</v>
      </c>
      <c r="AP169" s="206" t="s">
        <v>1080</v>
      </c>
      <c r="AQ169" s="206" t="s">
        <v>1237</v>
      </c>
      <c r="AR169" s="206" t="s">
        <v>1965</v>
      </c>
      <c r="AS169" s="206" t="s">
        <v>2533</v>
      </c>
      <c r="AT169" s="206" t="s">
        <v>868</v>
      </c>
      <c r="AU169" s="206" t="s">
        <v>1975</v>
      </c>
      <c r="AV169" s="206" t="s">
        <v>2535</v>
      </c>
      <c r="AW169" s="206" t="s">
        <v>1688</v>
      </c>
      <c r="AX169" s="206" t="s">
        <v>2499</v>
      </c>
      <c r="AY169" s="206" t="s">
        <v>2537</v>
      </c>
      <c r="AZ169" s="206" t="s">
        <v>2524</v>
      </c>
      <c r="BA169" s="206" t="s">
        <v>1320</v>
      </c>
      <c r="BB169" s="206" t="s">
        <v>2150</v>
      </c>
      <c r="BC169" s="206" t="s">
        <v>2526</v>
      </c>
      <c r="BD169" s="206" t="s">
        <v>766</v>
      </c>
      <c r="BE169" s="206" t="s">
        <v>1767</v>
      </c>
      <c r="BF169" s="206" t="s">
        <v>2521</v>
      </c>
      <c r="BG169" s="206" t="s">
        <v>769</v>
      </c>
      <c r="BH169" s="206" t="s">
        <v>2528</v>
      </c>
      <c r="BI169" s="206" t="s">
        <v>771</v>
      </c>
      <c r="BJ169" s="206" t="s">
        <v>772</v>
      </c>
      <c r="BK169" s="206" t="s">
        <v>2504</v>
      </c>
      <c r="BL169" s="206" t="s">
        <v>1064</v>
      </c>
      <c r="BM169" s="206" t="s">
        <v>1065</v>
      </c>
      <c r="BN169" s="206" t="s">
        <v>2529</v>
      </c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  <c r="BZ169" s="207" t="s">
        <v>2629</v>
      </c>
      <c r="CA169" s="208">
        <v>1</v>
      </c>
      <c r="CB169" s="208"/>
      <c r="CC169" s="208"/>
      <c r="CD169" s="208"/>
      <c r="CE169" s="208"/>
      <c r="CF169" s="208"/>
      <c r="CG169" s="208"/>
      <c r="CH169" s="208"/>
      <c r="CI169" s="208"/>
      <c r="CJ169" s="208"/>
      <c r="CK169" s="208"/>
      <c r="CL169" s="208">
        <v>2</v>
      </c>
      <c r="CM169" s="208"/>
      <c r="CN169" s="208"/>
      <c r="CO169" s="208"/>
      <c r="CP169" s="208"/>
      <c r="CQ169" s="209">
        <v>928</v>
      </c>
      <c r="CR169" s="210"/>
      <c r="CS169" s="210"/>
      <c r="CT169" s="210">
        <v>1</v>
      </c>
      <c r="CU169" s="210" t="s">
        <v>1020</v>
      </c>
      <c r="CV169" s="210">
        <v>1</v>
      </c>
      <c r="CW169" s="211"/>
      <c r="CX169" s="212" t="s">
        <v>2766</v>
      </c>
      <c r="CY169" s="290" t="str">
        <f>VLOOKUP(CX169,Vállalkozás!F$11:K$380,6,FALSE)</f>
        <v>SPAR Magyarország Kereskedelmi KFT</v>
      </c>
      <c r="CZ169" s="214" t="s">
        <v>2805</v>
      </c>
      <c r="DA169" s="209"/>
      <c r="DB169" s="209"/>
      <c r="DC169" s="214" t="s">
        <v>2051</v>
      </c>
      <c r="DD169" s="215">
        <v>966</v>
      </c>
    </row>
    <row r="170" spans="1:108" s="193" customFormat="1" ht="34.5" customHeight="1">
      <c r="A170" s="257"/>
      <c r="C170" s="257">
        <f t="shared" si="18"/>
      </c>
      <c r="D170" s="194">
        <f t="shared" si="15"/>
      </c>
      <c r="E170" s="267">
        <f t="shared" si="16"/>
        <v>2007</v>
      </c>
      <c r="F170" s="267">
        <f t="shared" si="17"/>
        <v>1</v>
      </c>
      <c r="G170" s="195">
        <v>39132</v>
      </c>
      <c r="H170" s="196">
        <v>11147</v>
      </c>
      <c r="I170" s="193" t="s">
        <v>623</v>
      </c>
      <c r="J170" s="197">
        <v>832</v>
      </c>
      <c r="K170" s="198">
        <v>0</v>
      </c>
      <c r="L170" s="178">
        <v>39132</v>
      </c>
      <c r="M170" s="199">
        <v>1178</v>
      </c>
      <c r="N170" s="199" t="s">
        <v>2467</v>
      </c>
      <c r="O170" s="199"/>
      <c r="P170" s="217" t="s">
        <v>691</v>
      </c>
      <c r="Q170" s="201">
        <v>4803</v>
      </c>
      <c r="R170" s="208" t="s">
        <v>820</v>
      </c>
      <c r="S170" s="201" t="s">
        <v>2712</v>
      </c>
      <c r="T170" s="201">
        <v>48</v>
      </c>
      <c r="U170" s="201"/>
      <c r="V170" s="214"/>
      <c r="W170" s="201"/>
      <c r="X170" s="208"/>
      <c r="Y170" s="205" t="s">
        <v>2535</v>
      </c>
      <c r="Z170" s="206" t="s">
        <v>2535</v>
      </c>
      <c r="AA170" s="206" t="s">
        <v>1081</v>
      </c>
      <c r="AB170" s="206" t="s">
        <v>1237</v>
      </c>
      <c r="AC170" s="206" t="s">
        <v>2511</v>
      </c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  <c r="BZ170" s="207" t="s">
        <v>267</v>
      </c>
      <c r="CA170" s="208">
        <v>1</v>
      </c>
      <c r="CB170" s="208"/>
      <c r="CC170" s="208"/>
      <c r="CD170" s="208"/>
      <c r="CE170" s="208"/>
      <c r="CF170" s="208"/>
      <c r="CG170" s="208"/>
      <c r="CH170" s="208"/>
      <c r="CI170" s="208"/>
      <c r="CJ170" s="208"/>
      <c r="CK170" s="208"/>
      <c r="CL170" s="208">
        <v>2</v>
      </c>
      <c r="CM170" s="208"/>
      <c r="CN170" s="208"/>
      <c r="CO170" s="208"/>
      <c r="CP170" s="208"/>
      <c r="CQ170" s="209">
        <v>25</v>
      </c>
      <c r="CR170" s="210"/>
      <c r="CS170" s="210"/>
      <c r="CT170" s="210"/>
      <c r="CU170" s="210"/>
      <c r="CV170" s="210"/>
      <c r="CW170" s="211"/>
      <c r="CX170" s="212" t="s">
        <v>2761</v>
      </c>
      <c r="CY170" s="290" t="str">
        <f>VLOOKUP(CX170,Vállalkozás!F$11:K$380,6,FALSE)</f>
        <v>Czirják József</v>
      </c>
      <c r="CZ170" s="214"/>
      <c r="DA170" s="209"/>
      <c r="DB170" s="209"/>
      <c r="DC170" s="214" t="s">
        <v>2052</v>
      </c>
      <c r="DD170" s="215">
        <v>960</v>
      </c>
    </row>
    <row r="171" spans="1:108" s="193" customFormat="1" ht="34.5" customHeight="1">
      <c r="A171" s="257"/>
      <c r="C171" s="257">
        <f t="shared" si="18"/>
      </c>
      <c r="D171" s="194">
        <f t="shared" si="15"/>
      </c>
      <c r="E171" s="267">
        <f t="shared" si="16"/>
        <v>2007</v>
      </c>
      <c r="F171" s="267">
        <f t="shared" si="17"/>
        <v>1</v>
      </c>
      <c r="G171" s="195">
        <v>39132</v>
      </c>
      <c r="H171" s="196">
        <v>11086</v>
      </c>
      <c r="I171" s="193" t="s">
        <v>623</v>
      </c>
      <c r="J171" s="197">
        <v>833</v>
      </c>
      <c r="K171" s="198">
        <v>0</v>
      </c>
      <c r="L171" s="178">
        <v>39132</v>
      </c>
      <c r="M171" s="218">
        <v>1179</v>
      </c>
      <c r="N171" s="199" t="s">
        <v>2467</v>
      </c>
      <c r="O171" s="199"/>
      <c r="P171" s="200" t="s">
        <v>2400</v>
      </c>
      <c r="Q171" s="201">
        <v>4800</v>
      </c>
      <c r="R171" s="202" t="s">
        <v>2708</v>
      </c>
      <c r="S171" s="201" t="s">
        <v>2709</v>
      </c>
      <c r="T171" s="203" t="s">
        <v>773</v>
      </c>
      <c r="U171" s="203"/>
      <c r="V171" s="217"/>
      <c r="W171" s="201"/>
      <c r="X171" s="208"/>
      <c r="Y171" s="205" t="s">
        <v>771</v>
      </c>
      <c r="Z171" s="206" t="s">
        <v>771</v>
      </c>
      <c r="AA171" s="206" t="s">
        <v>2529</v>
      </c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  <c r="BZ171" s="207" t="s">
        <v>918</v>
      </c>
      <c r="CA171" s="208">
        <v>1</v>
      </c>
      <c r="CB171" s="208"/>
      <c r="CC171" s="208"/>
      <c r="CD171" s="208"/>
      <c r="CE171" s="208"/>
      <c r="CF171" s="208"/>
      <c r="CG171" s="208"/>
      <c r="CH171" s="208"/>
      <c r="CI171" s="208"/>
      <c r="CJ171" s="208"/>
      <c r="CK171" s="208"/>
      <c r="CL171" s="208">
        <v>2</v>
      </c>
      <c r="CM171" s="208"/>
      <c r="CN171" s="208"/>
      <c r="CO171" s="208"/>
      <c r="CP171" s="208"/>
      <c r="CQ171" s="209">
        <v>60</v>
      </c>
      <c r="CR171" s="210"/>
      <c r="CS171" s="210"/>
      <c r="CT171" s="210"/>
      <c r="CU171" s="210"/>
      <c r="CV171" s="210"/>
      <c r="CW171" s="211"/>
      <c r="CX171" s="212" t="s">
        <v>2762</v>
      </c>
      <c r="CY171" s="290" t="str">
        <f>VLOOKUP(CX171,Vállalkozás!F$11:K$380,6,FALSE)</f>
        <v>NAGY és TÁRSA BT</v>
      </c>
      <c r="CZ171" s="214"/>
      <c r="DA171" s="209"/>
      <c r="DB171" s="209"/>
      <c r="DC171" s="214" t="s">
        <v>235</v>
      </c>
      <c r="DD171" s="215">
        <v>961</v>
      </c>
    </row>
    <row r="172" spans="1:108" s="193" customFormat="1" ht="34.5" customHeight="1">
      <c r="A172" s="257"/>
      <c r="C172" s="257">
        <f t="shared" si="18"/>
      </c>
      <c r="D172" s="194">
        <f t="shared" si="15"/>
      </c>
      <c r="E172" s="267">
        <f t="shared" si="16"/>
        <v>2007</v>
      </c>
      <c r="F172" s="267">
        <f t="shared" si="17"/>
        <v>1</v>
      </c>
      <c r="G172" s="195">
        <v>39135</v>
      </c>
      <c r="H172" s="196">
        <v>11279</v>
      </c>
      <c r="I172" s="193" t="s">
        <v>623</v>
      </c>
      <c r="J172" s="197">
        <v>834</v>
      </c>
      <c r="K172" s="198">
        <v>0</v>
      </c>
      <c r="L172" s="178">
        <v>39146</v>
      </c>
      <c r="M172" s="199">
        <v>1180</v>
      </c>
      <c r="N172" s="199" t="s">
        <v>2467</v>
      </c>
      <c r="O172" s="199"/>
      <c r="P172" s="200" t="s">
        <v>2401</v>
      </c>
      <c r="Q172" s="201">
        <v>4800</v>
      </c>
      <c r="R172" s="202" t="s">
        <v>2707</v>
      </c>
      <c r="S172" s="201" t="s">
        <v>2712</v>
      </c>
      <c r="T172" s="203" t="s">
        <v>1841</v>
      </c>
      <c r="U172" s="203"/>
      <c r="V172" s="217"/>
      <c r="W172" s="201"/>
      <c r="X172" s="208"/>
      <c r="Y172" s="205" t="s">
        <v>941</v>
      </c>
      <c r="Z172" s="206" t="s">
        <v>941</v>
      </c>
      <c r="AA172" s="206" t="s">
        <v>576</v>
      </c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  <c r="AZ172" s="206"/>
      <c r="BA172" s="206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  <c r="BZ172" s="207" t="s">
        <v>974</v>
      </c>
      <c r="CA172" s="208">
        <v>1</v>
      </c>
      <c r="CB172" s="208"/>
      <c r="CC172" s="208"/>
      <c r="CD172" s="208"/>
      <c r="CE172" s="208"/>
      <c r="CF172" s="208"/>
      <c r="CG172" s="208"/>
      <c r="CH172" s="208"/>
      <c r="CI172" s="208"/>
      <c r="CJ172" s="208"/>
      <c r="CK172" s="208"/>
      <c r="CL172" s="208">
        <v>2</v>
      </c>
      <c r="CM172" s="208"/>
      <c r="CN172" s="208"/>
      <c r="CO172" s="208"/>
      <c r="CP172" s="208"/>
      <c r="CQ172" s="209">
        <v>60</v>
      </c>
      <c r="CR172" s="210"/>
      <c r="CS172" s="210"/>
      <c r="CT172" s="210"/>
      <c r="CU172" s="210"/>
      <c r="CV172" s="210"/>
      <c r="CW172" s="211"/>
      <c r="CX172" s="212" t="s">
        <v>2763</v>
      </c>
      <c r="CY172" s="290" t="str">
        <f>VLOOKUP(CX172,Vállalkozás!F$11:K$380,6,FALSE)</f>
        <v>Szabad Sándorné</v>
      </c>
      <c r="CZ172" s="214"/>
      <c r="DA172" s="209"/>
      <c r="DB172" s="209"/>
      <c r="DC172" s="214" t="s">
        <v>207</v>
      </c>
      <c r="DD172" s="215">
        <v>962</v>
      </c>
    </row>
    <row r="173" spans="1:108" s="193" customFormat="1" ht="34.5" customHeight="1">
      <c r="A173" s="257"/>
      <c r="C173" s="257">
        <f t="shared" si="18"/>
      </c>
      <c r="D173" s="194">
        <f t="shared" si="15"/>
      </c>
      <c r="E173" s="267">
        <f t="shared" si="16"/>
        <v>2007</v>
      </c>
      <c r="F173" s="267">
        <f t="shared" si="17"/>
        <v>1</v>
      </c>
      <c r="G173" s="195">
        <v>39140</v>
      </c>
      <c r="H173" s="196">
        <v>11360</v>
      </c>
      <c r="I173" s="193" t="s">
        <v>623</v>
      </c>
      <c r="J173" s="197">
        <v>835</v>
      </c>
      <c r="K173" s="198">
        <v>0</v>
      </c>
      <c r="L173" s="178">
        <v>39147</v>
      </c>
      <c r="M173" s="218">
        <v>1181</v>
      </c>
      <c r="N173" s="199" t="s">
        <v>2467</v>
      </c>
      <c r="O173" s="260"/>
      <c r="P173" s="200" t="s">
        <v>2403</v>
      </c>
      <c r="Q173" s="201">
        <v>4800</v>
      </c>
      <c r="R173" s="202" t="s">
        <v>2708</v>
      </c>
      <c r="S173" s="201" t="s">
        <v>2709</v>
      </c>
      <c r="T173" s="203" t="s">
        <v>1320</v>
      </c>
      <c r="U173" s="203"/>
      <c r="V173" s="217"/>
      <c r="W173" s="201"/>
      <c r="X173" s="208"/>
      <c r="Y173" s="205" t="s">
        <v>941</v>
      </c>
      <c r="Z173" s="206" t="s">
        <v>941</v>
      </c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  <c r="AZ173" s="206"/>
      <c r="BA173" s="206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  <c r="BZ173" s="207" t="s">
        <v>2406</v>
      </c>
      <c r="CA173" s="208">
        <v>1</v>
      </c>
      <c r="CB173" s="208"/>
      <c r="CC173" s="208"/>
      <c r="CD173" s="208"/>
      <c r="CE173" s="208"/>
      <c r="CF173" s="208"/>
      <c r="CG173" s="208"/>
      <c r="CH173" s="208"/>
      <c r="CI173" s="208"/>
      <c r="CJ173" s="208"/>
      <c r="CK173" s="208"/>
      <c r="CL173" s="208">
        <v>2</v>
      </c>
      <c r="CM173" s="208"/>
      <c r="CN173" s="208"/>
      <c r="CO173" s="208"/>
      <c r="CP173" s="208"/>
      <c r="CQ173" s="209">
        <v>50</v>
      </c>
      <c r="CR173" s="210"/>
      <c r="CS173" s="210"/>
      <c r="CT173" s="210"/>
      <c r="CU173" s="210"/>
      <c r="CV173" s="210"/>
      <c r="CW173" s="211"/>
      <c r="CX173" s="212" t="s">
        <v>2764</v>
      </c>
      <c r="CY173" s="290" t="str">
        <f>VLOOKUP(CX173,Vállalkozás!F$11:K$380,6,FALSE)</f>
        <v>ZÉNA KFT</v>
      </c>
      <c r="CZ173" s="214"/>
      <c r="DA173" s="209"/>
      <c r="DB173" s="209"/>
      <c r="DC173" s="214" t="s">
        <v>239</v>
      </c>
      <c r="DD173" s="215">
        <v>963</v>
      </c>
    </row>
    <row r="174" spans="1:108" s="193" customFormat="1" ht="34.5" customHeight="1">
      <c r="A174" s="257"/>
      <c r="C174" s="257">
        <f t="shared" si="18"/>
      </c>
      <c r="D174" s="194">
        <f t="shared" si="15"/>
      </c>
      <c r="E174" s="267">
        <f t="shared" si="16"/>
        <v>2007</v>
      </c>
      <c r="F174" s="267">
        <f t="shared" si="17"/>
        <v>1</v>
      </c>
      <c r="G174" s="195">
        <v>39150</v>
      </c>
      <c r="H174" s="196" t="s">
        <v>2624</v>
      </c>
      <c r="I174" s="193" t="s">
        <v>623</v>
      </c>
      <c r="J174" s="197">
        <v>837</v>
      </c>
      <c r="K174" s="198">
        <v>0</v>
      </c>
      <c r="L174" s="216">
        <v>39153</v>
      </c>
      <c r="M174" s="199">
        <v>1182</v>
      </c>
      <c r="N174" s="199" t="s">
        <v>2467</v>
      </c>
      <c r="O174" s="199" t="s">
        <v>1627</v>
      </c>
      <c r="P174" s="217" t="s">
        <v>780</v>
      </c>
      <c r="Q174" s="201">
        <v>4800</v>
      </c>
      <c r="R174" s="202" t="s">
        <v>2708</v>
      </c>
      <c r="S174" s="201" t="s">
        <v>2709</v>
      </c>
      <c r="T174" s="203" t="s">
        <v>1841</v>
      </c>
      <c r="U174" s="203"/>
      <c r="V174" s="217"/>
      <c r="W174" s="201"/>
      <c r="X174" s="208"/>
      <c r="Y174" s="205" t="s">
        <v>2529</v>
      </c>
      <c r="Z174" s="206" t="s">
        <v>2529</v>
      </c>
      <c r="AA174" s="206" t="s">
        <v>2150</v>
      </c>
      <c r="AB174" s="206" t="s">
        <v>2521</v>
      </c>
      <c r="AC174" s="206" t="s">
        <v>2528</v>
      </c>
      <c r="AD174" s="206" t="s">
        <v>1064</v>
      </c>
      <c r="AE174" s="206" t="s">
        <v>1065</v>
      </c>
      <c r="AF174" s="206" t="s">
        <v>1073</v>
      </c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  <c r="BZ174" s="207" t="s">
        <v>755</v>
      </c>
      <c r="CA174" s="208">
        <v>1</v>
      </c>
      <c r="CB174" s="208"/>
      <c r="CC174" s="208"/>
      <c r="CD174" s="208"/>
      <c r="CE174" s="208"/>
      <c r="CF174" s="208"/>
      <c r="CG174" s="208"/>
      <c r="CH174" s="208"/>
      <c r="CI174" s="208"/>
      <c r="CJ174" s="208"/>
      <c r="CK174" s="208"/>
      <c r="CL174" s="208">
        <v>2</v>
      </c>
      <c r="CM174" s="208"/>
      <c r="CN174" s="208"/>
      <c r="CO174" s="208"/>
      <c r="CP174" s="208"/>
      <c r="CQ174" s="209">
        <v>40</v>
      </c>
      <c r="CR174" s="210"/>
      <c r="CS174" s="210"/>
      <c r="CT174" s="210"/>
      <c r="CU174" s="210"/>
      <c r="CV174" s="210"/>
      <c r="CW174" s="211"/>
      <c r="CX174" s="212" t="s">
        <v>2737</v>
      </c>
      <c r="CY174" s="290" t="str">
        <f>VLOOKUP(CX174,Vállalkozás!F$11:K$380,6,FALSE)</f>
        <v>Bereg-Automatika BT</v>
      </c>
      <c r="CZ174" s="214"/>
      <c r="DA174" s="209"/>
      <c r="DB174" s="209"/>
      <c r="DC174" s="214" t="s">
        <v>2053</v>
      </c>
      <c r="DD174" s="215">
        <v>965</v>
      </c>
    </row>
    <row r="175" spans="1:108" s="193" customFormat="1" ht="34.5" customHeight="1">
      <c r="A175" s="257"/>
      <c r="C175" s="257">
        <f t="shared" si="18"/>
      </c>
      <c r="D175" s="194">
        <f t="shared" si="15"/>
      </c>
      <c r="E175" s="267">
        <f t="shared" si="16"/>
        <v>2007</v>
      </c>
      <c r="F175" s="267">
        <f t="shared" si="17"/>
        <v>2</v>
      </c>
      <c r="G175" s="195">
        <v>39154</v>
      </c>
      <c r="H175" s="196">
        <v>11592</v>
      </c>
      <c r="I175" s="193" t="s">
        <v>1080</v>
      </c>
      <c r="J175" s="197">
        <v>854</v>
      </c>
      <c r="K175" s="198">
        <v>0</v>
      </c>
      <c r="L175" s="178">
        <v>39386</v>
      </c>
      <c r="M175" s="218">
        <v>1183</v>
      </c>
      <c r="N175" s="199" t="s">
        <v>2467</v>
      </c>
      <c r="O175" s="199" t="s">
        <v>1627</v>
      </c>
      <c r="P175" s="200" t="s">
        <v>2342</v>
      </c>
      <c r="Q175" s="201">
        <v>4800</v>
      </c>
      <c r="R175" s="202" t="s">
        <v>2708</v>
      </c>
      <c r="S175" s="201" t="s">
        <v>2709</v>
      </c>
      <c r="T175" s="203" t="s">
        <v>2502</v>
      </c>
      <c r="U175" s="203"/>
      <c r="V175" s="208" t="s">
        <v>2195</v>
      </c>
      <c r="W175" s="201"/>
      <c r="X175" s="208"/>
      <c r="Y175" s="205" t="s">
        <v>2526</v>
      </c>
      <c r="Z175" s="206" t="s">
        <v>2526</v>
      </c>
      <c r="AA175" s="206" t="s">
        <v>1952</v>
      </c>
      <c r="AB175" s="206" t="s">
        <v>1958</v>
      </c>
      <c r="AC175" s="206" t="s">
        <v>1951</v>
      </c>
      <c r="AD175" s="206" t="s">
        <v>1960</v>
      </c>
      <c r="AE175" s="206" t="s">
        <v>1843</v>
      </c>
      <c r="AF175" s="206" t="s">
        <v>941</v>
      </c>
      <c r="AG175" s="206" t="s">
        <v>939</v>
      </c>
      <c r="AH175" s="206" t="s">
        <v>1081</v>
      </c>
      <c r="AI175" s="206" t="s">
        <v>1237</v>
      </c>
      <c r="AJ175" s="206" t="s">
        <v>2533</v>
      </c>
      <c r="AK175" s="206" t="s">
        <v>2535</v>
      </c>
      <c r="AL175" s="206" t="s">
        <v>2499</v>
      </c>
      <c r="AM175" s="206" t="s">
        <v>2537</v>
      </c>
      <c r="AN175" s="206" t="s">
        <v>2524</v>
      </c>
      <c r="AO175" s="206" t="s">
        <v>2150</v>
      </c>
      <c r="AP175" s="206" t="s">
        <v>2521</v>
      </c>
      <c r="AQ175" s="206" t="s">
        <v>769</v>
      </c>
      <c r="AR175" s="206" t="s">
        <v>2528</v>
      </c>
      <c r="AS175" s="206" t="s">
        <v>1961</v>
      </c>
      <c r="AT175" s="206" t="s">
        <v>1971</v>
      </c>
      <c r="AU175" s="206" t="s">
        <v>771</v>
      </c>
      <c r="AV175" s="206" t="s">
        <v>772</v>
      </c>
      <c r="AW175" s="206" t="s">
        <v>2529</v>
      </c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  <c r="BZ175" s="207" t="s">
        <v>2084</v>
      </c>
      <c r="CA175" s="208">
        <v>1</v>
      </c>
      <c r="CB175" s="208"/>
      <c r="CC175" s="208"/>
      <c r="CD175" s="208"/>
      <c r="CE175" s="208"/>
      <c r="CF175" s="208"/>
      <c r="CG175" s="208"/>
      <c r="CH175" s="208"/>
      <c r="CI175" s="208"/>
      <c r="CJ175" s="208"/>
      <c r="CK175" s="208"/>
      <c r="CL175" s="208">
        <v>2</v>
      </c>
      <c r="CM175" s="208"/>
      <c r="CN175" s="208"/>
      <c r="CO175" s="208"/>
      <c r="CP175" s="208"/>
      <c r="CQ175" s="253">
        <v>52</v>
      </c>
      <c r="CR175" s="210"/>
      <c r="CS175" s="210"/>
      <c r="CT175" s="210">
        <v>1</v>
      </c>
      <c r="CU175" s="210"/>
      <c r="CV175" s="210">
        <v>1</v>
      </c>
      <c r="CW175" s="211"/>
      <c r="CX175" s="212" t="s">
        <v>2749</v>
      </c>
      <c r="CY175" s="290" t="str">
        <f>VLOOKUP(CX175,Vállalkozás!F$11:K$380,6,FALSE)</f>
        <v>Kiss Örömök KFT</v>
      </c>
      <c r="CZ175" s="214" t="s">
        <v>2162</v>
      </c>
      <c r="DA175" s="209"/>
      <c r="DB175" s="209"/>
      <c r="DC175" s="214" t="s">
        <v>2026</v>
      </c>
      <c r="DD175" s="215">
        <v>982</v>
      </c>
    </row>
    <row r="176" spans="1:108" s="193" customFormat="1" ht="34.5" customHeight="1">
      <c r="A176" s="257"/>
      <c r="C176" s="257">
        <f t="shared" si="18"/>
      </c>
      <c r="D176" s="194">
        <f t="shared" si="15"/>
      </c>
      <c r="E176" s="267">
        <f t="shared" si="16"/>
        <v>2007</v>
      </c>
      <c r="F176" s="267">
        <f t="shared" si="17"/>
        <v>1</v>
      </c>
      <c r="G176" s="195">
        <v>39155</v>
      </c>
      <c r="H176" s="196">
        <v>11580</v>
      </c>
      <c r="I176" s="193" t="s">
        <v>623</v>
      </c>
      <c r="J176" s="197">
        <v>839</v>
      </c>
      <c r="K176" s="198">
        <v>0</v>
      </c>
      <c r="L176" s="178">
        <v>39160</v>
      </c>
      <c r="M176" s="199">
        <v>1184</v>
      </c>
      <c r="N176" s="199" t="s">
        <v>2467</v>
      </c>
      <c r="O176" s="199" t="s">
        <v>1627</v>
      </c>
      <c r="P176" s="217" t="s">
        <v>2630</v>
      </c>
      <c r="Q176" s="201">
        <v>4803</v>
      </c>
      <c r="R176" s="208" t="s">
        <v>818</v>
      </c>
      <c r="S176" s="201" t="s">
        <v>2712</v>
      </c>
      <c r="T176" s="201">
        <v>2</v>
      </c>
      <c r="U176" s="201"/>
      <c r="V176" s="214"/>
      <c r="W176" s="201"/>
      <c r="X176" s="208"/>
      <c r="Y176" s="205" t="s">
        <v>2774</v>
      </c>
      <c r="Z176" s="206" t="s">
        <v>1951</v>
      </c>
      <c r="AA176" s="206" t="s">
        <v>1952</v>
      </c>
      <c r="AB176" s="206" t="s">
        <v>1953</v>
      </c>
      <c r="AC176" s="206" t="s">
        <v>1954</v>
      </c>
      <c r="AD176" s="206" t="s">
        <v>1955</v>
      </c>
      <c r="AE176" s="206" t="s">
        <v>1956</v>
      </c>
      <c r="AF176" s="206" t="s">
        <v>1958</v>
      </c>
      <c r="AG176" s="206" t="s">
        <v>1959</v>
      </c>
      <c r="AH176" s="206" t="s">
        <v>1960</v>
      </c>
      <c r="AI176" s="206"/>
      <c r="AJ176" s="206" t="s">
        <v>1843</v>
      </c>
      <c r="AK176" s="206" t="s">
        <v>1081</v>
      </c>
      <c r="AL176" s="206" t="s">
        <v>1237</v>
      </c>
      <c r="AM176" s="206" t="s">
        <v>2535</v>
      </c>
      <c r="AN176" s="206" t="s">
        <v>2499</v>
      </c>
      <c r="AO176" s="206" t="s">
        <v>2537</v>
      </c>
      <c r="AP176" s="206" t="s">
        <v>2524</v>
      </c>
      <c r="AQ176" s="206" t="s">
        <v>2150</v>
      </c>
      <c r="AR176" s="206" t="s">
        <v>2526</v>
      </c>
      <c r="AS176" s="206" t="s">
        <v>2528</v>
      </c>
      <c r="AT176" s="206" t="s">
        <v>771</v>
      </c>
      <c r="AU176" s="206" t="s">
        <v>772</v>
      </c>
      <c r="AV176" s="206" t="s">
        <v>2529</v>
      </c>
      <c r="AW176" s="206"/>
      <c r="AX176" s="206"/>
      <c r="AY176" s="206"/>
      <c r="AZ176" s="206"/>
      <c r="BA176" s="206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  <c r="BZ176" s="207" t="s">
        <v>2632</v>
      </c>
      <c r="CA176" s="208">
        <v>1</v>
      </c>
      <c r="CB176" s="208"/>
      <c r="CC176" s="208"/>
      <c r="CD176" s="208"/>
      <c r="CE176" s="208"/>
      <c r="CF176" s="208"/>
      <c r="CG176" s="208"/>
      <c r="CH176" s="208"/>
      <c r="CI176" s="208"/>
      <c r="CJ176" s="208"/>
      <c r="CK176" s="208"/>
      <c r="CL176" s="208">
        <v>2</v>
      </c>
      <c r="CM176" s="208"/>
      <c r="CN176" s="208"/>
      <c r="CO176" s="208"/>
      <c r="CP176" s="208"/>
      <c r="CQ176" s="209">
        <v>78</v>
      </c>
      <c r="CR176" s="210"/>
      <c r="CS176" s="210"/>
      <c r="CT176" s="210">
        <v>1</v>
      </c>
      <c r="CU176" s="210"/>
      <c r="CV176" s="210">
        <v>1</v>
      </c>
      <c r="CW176" s="211"/>
      <c r="CX176" s="212">
        <v>64401643</v>
      </c>
      <c r="CY176" s="290" t="str">
        <f>VLOOKUP(CX176,Vállalkozás!F$11:K$380,6,FALSE)</f>
        <v>Móré Sándor</v>
      </c>
      <c r="CZ176" s="214" t="s">
        <v>2162</v>
      </c>
      <c r="DA176" s="209"/>
      <c r="DB176" s="209"/>
      <c r="DC176" s="214" t="s">
        <v>2054</v>
      </c>
      <c r="DD176" s="215">
        <v>967</v>
      </c>
    </row>
    <row r="177" spans="1:108" s="193" customFormat="1" ht="34.5" customHeight="1">
      <c r="A177" s="257"/>
      <c r="C177" s="257">
        <f t="shared" si="18"/>
      </c>
      <c r="D177" s="194">
        <f t="shared" si="15"/>
      </c>
      <c r="E177" s="267">
        <f t="shared" si="16"/>
        <v>2007</v>
      </c>
      <c r="F177" s="267">
        <f t="shared" si="17"/>
        <v>1</v>
      </c>
      <c r="G177" s="195">
        <v>39189</v>
      </c>
      <c r="H177" s="196">
        <v>11977</v>
      </c>
      <c r="I177" s="193" t="s">
        <v>623</v>
      </c>
      <c r="J177" s="197">
        <v>840</v>
      </c>
      <c r="K177" s="198">
        <v>0</v>
      </c>
      <c r="L177" s="216">
        <v>39192</v>
      </c>
      <c r="M177" s="218">
        <v>1185</v>
      </c>
      <c r="N177" s="199" t="s">
        <v>2467</v>
      </c>
      <c r="O177" s="199"/>
      <c r="P177" s="217" t="s">
        <v>2633</v>
      </c>
      <c r="Q177" s="201">
        <v>4800</v>
      </c>
      <c r="R177" s="202" t="s">
        <v>2708</v>
      </c>
      <c r="S177" s="201" t="s">
        <v>2709</v>
      </c>
      <c r="T177" s="203" t="s">
        <v>2503</v>
      </c>
      <c r="U177" s="203"/>
      <c r="V177" s="217"/>
      <c r="W177" s="201"/>
      <c r="X177" s="208"/>
      <c r="Y177" s="205" t="s">
        <v>941</v>
      </c>
      <c r="Z177" s="206" t="s">
        <v>941</v>
      </c>
      <c r="AA177" s="206" t="s">
        <v>1843</v>
      </c>
      <c r="AB177" s="206" t="s">
        <v>576</v>
      </c>
      <c r="AC177" s="206" t="s">
        <v>1081</v>
      </c>
      <c r="AD177" s="206" t="s">
        <v>2528</v>
      </c>
      <c r="AE177" s="206" t="s">
        <v>1971</v>
      </c>
      <c r="AF177" s="206" t="s">
        <v>2529</v>
      </c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  <c r="BZ177" s="207" t="s">
        <v>152</v>
      </c>
      <c r="CA177" s="208">
        <v>1</v>
      </c>
      <c r="CB177" s="208"/>
      <c r="CC177" s="208"/>
      <c r="CD177" s="208"/>
      <c r="CE177" s="208"/>
      <c r="CF177" s="208"/>
      <c r="CG177" s="208"/>
      <c r="CH177" s="208"/>
      <c r="CI177" s="208"/>
      <c r="CJ177" s="208"/>
      <c r="CK177" s="208"/>
      <c r="CL177" s="208">
        <v>2</v>
      </c>
      <c r="CM177" s="208"/>
      <c r="CN177" s="208"/>
      <c r="CO177" s="208"/>
      <c r="CP177" s="208"/>
      <c r="CQ177" s="209">
        <v>265</v>
      </c>
      <c r="CR177" s="210"/>
      <c r="CS177" s="210"/>
      <c r="CT177" s="210"/>
      <c r="CU177" s="210"/>
      <c r="CV177" s="210"/>
      <c r="CW177" s="211"/>
      <c r="CX177" s="212" t="s">
        <v>2751</v>
      </c>
      <c r="CY177" s="290" t="str">
        <f>VLOOKUP(CX177,Vállalkozás!F$11:K$380,6,FALSE)</f>
        <v>Stella Eterna KFT</v>
      </c>
      <c r="CZ177" s="214"/>
      <c r="DA177" s="209"/>
      <c r="DB177" s="209"/>
      <c r="DC177" s="214" t="s">
        <v>2056</v>
      </c>
      <c r="DD177" s="215">
        <v>968</v>
      </c>
    </row>
    <row r="178" spans="1:108" s="193" customFormat="1" ht="34.5" customHeight="1">
      <c r="A178" s="257"/>
      <c r="C178" s="257">
        <f t="shared" si="18"/>
      </c>
      <c r="D178" s="194">
        <f t="shared" si="15"/>
      </c>
      <c r="E178" s="267">
        <f t="shared" si="16"/>
        <v>2007</v>
      </c>
      <c r="F178" s="267">
        <f t="shared" si="17"/>
        <v>1</v>
      </c>
      <c r="G178" s="195">
        <v>39217</v>
      </c>
      <c r="H178" s="196">
        <v>12260</v>
      </c>
      <c r="I178" s="193" t="s">
        <v>623</v>
      </c>
      <c r="J178" s="197">
        <v>844</v>
      </c>
      <c r="K178" s="198">
        <v>0</v>
      </c>
      <c r="L178" s="178">
        <v>39225</v>
      </c>
      <c r="M178" s="199">
        <v>1186</v>
      </c>
      <c r="N178" s="199" t="s">
        <v>2467</v>
      </c>
      <c r="O178" s="199" t="s">
        <v>1627</v>
      </c>
      <c r="P178" s="200" t="s">
        <v>1799</v>
      </c>
      <c r="Q178" s="201">
        <v>4800</v>
      </c>
      <c r="R178" s="202" t="s">
        <v>719</v>
      </c>
      <c r="S178" s="201" t="s">
        <v>2712</v>
      </c>
      <c r="T178" s="203" t="s">
        <v>2516</v>
      </c>
      <c r="U178" s="203"/>
      <c r="V178" s="217"/>
      <c r="W178" s="201"/>
      <c r="X178" s="208"/>
      <c r="Y178" s="205" t="s">
        <v>1328</v>
      </c>
      <c r="Z178" s="206" t="s">
        <v>1328</v>
      </c>
      <c r="AA178" s="206" t="s">
        <v>2526</v>
      </c>
      <c r="AB178" s="206" t="s">
        <v>766</v>
      </c>
      <c r="AC178" s="206" t="s">
        <v>1966</v>
      </c>
      <c r="AD178" s="206" t="s">
        <v>1063</v>
      </c>
      <c r="AE178" s="206"/>
      <c r="AF178" s="206"/>
      <c r="AG178" s="206"/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06"/>
      <c r="AT178" s="206"/>
      <c r="AU178" s="206"/>
      <c r="AV178" s="206"/>
      <c r="AW178" s="206"/>
      <c r="AX178" s="206"/>
      <c r="AY178" s="206"/>
      <c r="AZ178" s="206"/>
      <c r="BA178" s="206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  <c r="BZ178" s="207" t="s">
        <v>879</v>
      </c>
      <c r="CA178" s="208">
        <v>1</v>
      </c>
      <c r="CB178" s="208"/>
      <c r="CC178" s="208"/>
      <c r="CD178" s="208"/>
      <c r="CE178" s="208"/>
      <c r="CF178" s="208"/>
      <c r="CG178" s="208"/>
      <c r="CH178" s="208"/>
      <c r="CI178" s="208"/>
      <c r="CJ178" s="208"/>
      <c r="CK178" s="208"/>
      <c r="CL178" s="208">
        <v>2</v>
      </c>
      <c r="CM178" s="208"/>
      <c r="CN178" s="208"/>
      <c r="CO178" s="208"/>
      <c r="CP178" s="208"/>
      <c r="CQ178" s="209">
        <v>20</v>
      </c>
      <c r="CR178" s="210"/>
      <c r="CS178" s="210"/>
      <c r="CT178" s="210">
        <v>1</v>
      </c>
      <c r="CU178" s="210"/>
      <c r="CV178" s="210">
        <v>1</v>
      </c>
      <c r="CW178" s="211"/>
      <c r="CX178" s="212" t="s">
        <v>744</v>
      </c>
      <c r="CY178" s="290" t="str">
        <f>VLOOKUP(CX178,Vállalkozás!F$11:K$380,6,FALSE)</f>
        <v>PATKÓ- CAR KFT</v>
      </c>
      <c r="CZ178" s="214" t="s">
        <v>2163</v>
      </c>
      <c r="DA178" s="209"/>
      <c r="DB178" s="209"/>
      <c r="DC178" s="214" t="s">
        <v>2020</v>
      </c>
      <c r="DD178" s="215">
        <v>973</v>
      </c>
    </row>
    <row r="179" spans="1:108" s="193" customFormat="1" ht="34.5" customHeight="1">
      <c r="A179" s="257"/>
      <c r="C179" s="257">
        <f aca="true" t="shared" si="19" ref="C179:C193">IF(M179=M178,"*","")</f>
      </c>
      <c r="D179" s="194">
        <f t="shared" si="15"/>
      </c>
      <c r="E179" s="267">
        <f t="shared" si="16"/>
        <v>2007</v>
      </c>
      <c r="F179" s="267">
        <f t="shared" si="17"/>
        <v>2</v>
      </c>
      <c r="G179" s="195">
        <v>39254</v>
      </c>
      <c r="H179" s="196">
        <v>12693</v>
      </c>
      <c r="I179" s="193" t="s">
        <v>1843</v>
      </c>
      <c r="J179" s="197">
        <v>848</v>
      </c>
      <c r="K179" s="198">
        <v>0</v>
      </c>
      <c r="L179" s="178">
        <v>39265</v>
      </c>
      <c r="M179" s="218">
        <v>1187</v>
      </c>
      <c r="N179" s="199" t="s">
        <v>2467</v>
      </c>
      <c r="O179" s="199"/>
      <c r="P179" s="200" t="s">
        <v>779</v>
      </c>
      <c r="Q179" s="201">
        <v>4800</v>
      </c>
      <c r="R179" s="202" t="s">
        <v>2708</v>
      </c>
      <c r="S179" s="201" t="s">
        <v>2709</v>
      </c>
      <c r="T179" s="203" t="s">
        <v>1841</v>
      </c>
      <c r="U179" s="203"/>
      <c r="V179" s="217"/>
      <c r="W179" s="201"/>
      <c r="X179" s="208"/>
      <c r="Y179" s="205" t="s">
        <v>1957</v>
      </c>
      <c r="Z179" s="206" t="s">
        <v>1957</v>
      </c>
      <c r="AA179" s="206" t="s">
        <v>1952</v>
      </c>
      <c r="AB179" s="206" t="s">
        <v>1953</v>
      </c>
      <c r="AC179" s="206" t="s">
        <v>1958</v>
      </c>
      <c r="AD179" s="206" t="s">
        <v>1959</v>
      </c>
      <c r="AE179" s="206"/>
      <c r="AF179" s="206"/>
      <c r="AG179" s="206"/>
      <c r="AH179" s="206"/>
      <c r="AI179" s="206"/>
      <c r="AJ179" s="206"/>
      <c r="AK179" s="206"/>
      <c r="AL179" s="206"/>
      <c r="AM179" s="206"/>
      <c r="AN179" s="206"/>
      <c r="AO179" s="206"/>
      <c r="AP179" s="206"/>
      <c r="AQ179" s="206"/>
      <c r="AR179" s="206"/>
      <c r="AS179" s="206"/>
      <c r="AT179" s="206"/>
      <c r="AU179" s="206"/>
      <c r="AV179" s="206"/>
      <c r="AW179" s="206"/>
      <c r="AX179" s="206"/>
      <c r="AY179" s="206"/>
      <c r="AZ179" s="206"/>
      <c r="BA179" s="206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  <c r="BZ179" s="207" t="s">
        <v>762</v>
      </c>
      <c r="CA179" s="208">
        <v>1</v>
      </c>
      <c r="CB179" s="208"/>
      <c r="CC179" s="208"/>
      <c r="CD179" s="208"/>
      <c r="CE179" s="208"/>
      <c r="CF179" s="208"/>
      <c r="CG179" s="208"/>
      <c r="CH179" s="208"/>
      <c r="CI179" s="208"/>
      <c r="CJ179" s="208"/>
      <c r="CK179" s="208"/>
      <c r="CL179" s="208">
        <v>2</v>
      </c>
      <c r="CM179" s="208"/>
      <c r="CN179" s="208"/>
      <c r="CO179" s="208"/>
      <c r="CP179" s="208"/>
      <c r="CQ179" s="209">
        <v>40</v>
      </c>
      <c r="CR179" s="210"/>
      <c r="CS179" s="210"/>
      <c r="CT179" s="210">
        <v>1</v>
      </c>
      <c r="CU179" s="210"/>
      <c r="CV179" s="210"/>
      <c r="CW179" s="211"/>
      <c r="CX179" s="212" t="s">
        <v>1902</v>
      </c>
      <c r="CY179" s="290" t="str">
        <f>VLOOKUP(CX179,Vállalkozás!F$11:K$380,6,FALSE)</f>
        <v>VILASZIL KFT</v>
      </c>
      <c r="CZ179" s="214" t="s">
        <v>2162</v>
      </c>
      <c r="DA179" s="209"/>
      <c r="DB179" s="209"/>
      <c r="DC179" s="214" t="s">
        <v>2057</v>
      </c>
      <c r="DD179" s="215">
        <v>976</v>
      </c>
    </row>
    <row r="180" spans="1:108" s="193" customFormat="1" ht="34.5" customHeight="1">
      <c r="A180" s="257"/>
      <c r="C180" s="257">
        <f t="shared" si="19"/>
      </c>
      <c r="D180" s="194">
        <f t="shared" si="15"/>
      </c>
      <c r="E180" s="267">
        <f t="shared" si="16"/>
        <v>2007</v>
      </c>
      <c r="F180" s="267">
        <f t="shared" si="17"/>
        <v>2</v>
      </c>
      <c r="G180" s="195">
        <v>39268</v>
      </c>
      <c r="H180" s="196">
        <v>12902</v>
      </c>
      <c r="I180" s="193" t="s">
        <v>623</v>
      </c>
      <c r="J180" s="197">
        <v>849</v>
      </c>
      <c r="K180" s="198">
        <v>0</v>
      </c>
      <c r="L180" s="178">
        <v>39297</v>
      </c>
      <c r="M180" s="199">
        <v>1188</v>
      </c>
      <c r="N180" s="199" t="s">
        <v>2467</v>
      </c>
      <c r="O180" s="199" t="s">
        <v>1627</v>
      </c>
      <c r="P180" s="200" t="s">
        <v>592</v>
      </c>
      <c r="Q180" s="201">
        <v>4800</v>
      </c>
      <c r="R180" s="202" t="s">
        <v>2699</v>
      </c>
      <c r="S180" s="201" t="s">
        <v>2712</v>
      </c>
      <c r="T180" s="203" t="s">
        <v>1843</v>
      </c>
      <c r="U180" s="203"/>
      <c r="V180" s="217"/>
      <c r="W180" s="201"/>
      <c r="X180" s="208"/>
      <c r="Y180" s="205" t="s">
        <v>2504</v>
      </c>
      <c r="Z180" s="206" t="s">
        <v>2504</v>
      </c>
      <c r="AA180" s="206" t="s">
        <v>941</v>
      </c>
      <c r="AB180" s="206" t="s">
        <v>576</v>
      </c>
      <c r="AC180" s="206" t="s">
        <v>1081</v>
      </c>
      <c r="AD180" s="206" t="s">
        <v>1237</v>
      </c>
      <c r="AE180" s="206" t="s">
        <v>1965</v>
      </c>
      <c r="AF180" s="206" t="s">
        <v>1975</v>
      </c>
      <c r="AG180" s="206" t="s">
        <v>2535</v>
      </c>
      <c r="AH180" s="206" t="s">
        <v>2526</v>
      </c>
      <c r="AI180" s="206" t="s">
        <v>771</v>
      </c>
      <c r="AJ180" s="206" t="s">
        <v>772</v>
      </c>
      <c r="AK180" s="206" t="s">
        <v>1328</v>
      </c>
      <c r="AL180" s="206" t="s">
        <v>1069</v>
      </c>
      <c r="AM180" s="206" t="s">
        <v>2531</v>
      </c>
      <c r="AN180" s="206"/>
      <c r="AO180" s="206"/>
      <c r="AP180" s="206"/>
      <c r="AQ180" s="206"/>
      <c r="AR180" s="206"/>
      <c r="AS180" s="206"/>
      <c r="AT180" s="206"/>
      <c r="AU180" s="206"/>
      <c r="AV180" s="206"/>
      <c r="AW180" s="206"/>
      <c r="AX180" s="206"/>
      <c r="AY180" s="206"/>
      <c r="AZ180" s="206"/>
      <c r="BA180" s="206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  <c r="BZ180" s="207" t="s">
        <v>593</v>
      </c>
      <c r="CA180" s="208">
        <v>1</v>
      </c>
      <c r="CB180" s="208"/>
      <c r="CC180" s="208"/>
      <c r="CD180" s="208"/>
      <c r="CE180" s="208"/>
      <c r="CF180" s="208"/>
      <c r="CG180" s="208"/>
      <c r="CH180" s="208"/>
      <c r="CI180" s="208"/>
      <c r="CJ180" s="208"/>
      <c r="CK180" s="208"/>
      <c r="CL180" s="208">
        <v>2</v>
      </c>
      <c r="CM180" s="208"/>
      <c r="CN180" s="208"/>
      <c r="CO180" s="208"/>
      <c r="CP180" s="208"/>
      <c r="CQ180" s="209">
        <v>490</v>
      </c>
      <c r="CR180" s="210"/>
      <c r="CS180" s="210"/>
      <c r="CT180" s="210">
        <v>1</v>
      </c>
      <c r="CU180" s="210"/>
      <c r="CV180" s="210"/>
      <c r="CW180" s="211"/>
      <c r="CX180" s="212" t="s">
        <v>1903</v>
      </c>
      <c r="CY180" s="290" t="str">
        <f>VLOOKUP(CX180,Vállalkozás!F$11:K$380,6,FALSE)</f>
        <v>AGRANA-JUICE-MAGYARORSZÁG KFT</v>
      </c>
      <c r="CZ180" s="214" t="s">
        <v>2163</v>
      </c>
      <c r="DA180" s="209"/>
      <c r="DB180" s="209"/>
      <c r="DC180" s="214" t="s">
        <v>2058</v>
      </c>
      <c r="DD180" s="215">
        <v>977</v>
      </c>
    </row>
    <row r="181" spans="1:108" s="193" customFormat="1" ht="34.5" customHeight="1">
      <c r="A181" s="257"/>
      <c r="C181" s="257" t="e">
        <f>IF(M181=#REF!,"*","")</f>
        <v>#REF!</v>
      </c>
      <c r="D181" s="194">
        <f t="shared" si="15"/>
      </c>
      <c r="E181" s="267">
        <f t="shared" si="16"/>
        <v>2010</v>
      </c>
      <c r="F181" s="267">
        <f t="shared" si="17"/>
        <v>1</v>
      </c>
      <c r="G181" s="195">
        <v>40294</v>
      </c>
      <c r="H181" s="196">
        <v>11768</v>
      </c>
      <c r="J181" s="197">
        <v>858</v>
      </c>
      <c r="K181" s="198">
        <v>2</v>
      </c>
      <c r="L181" s="178">
        <v>40294</v>
      </c>
      <c r="M181" s="199">
        <v>1192</v>
      </c>
      <c r="N181" s="199" t="s">
        <v>2467</v>
      </c>
      <c r="O181" s="199"/>
      <c r="P181" s="200" t="s">
        <v>411</v>
      </c>
      <c r="Q181" s="201">
        <v>4800</v>
      </c>
      <c r="R181" s="208" t="s">
        <v>717</v>
      </c>
      <c r="S181" s="201" t="s">
        <v>2712</v>
      </c>
      <c r="T181" s="203">
        <v>23</v>
      </c>
      <c r="U181" s="203"/>
      <c r="V181" s="202" t="s">
        <v>980</v>
      </c>
      <c r="W181" s="201"/>
      <c r="X181" s="202"/>
      <c r="Y181" s="205" t="s">
        <v>1963</v>
      </c>
      <c r="Z181" s="206" t="s">
        <v>1963</v>
      </c>
      <c r="AA181" s="206" t="s">
        <v>1962</v>
      </c>
      <c r="AB181" s="206" t="s">
        <v>1952</v>
      </c>
      <c r="AC181" s="206" t="s">
        <v>1953</v>
      </c>
      <c r="AD181" s="206" t="s">
        <v>1958</v>
      </c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  <c r="AO181" s="206"/>
      <c r="AP181" s="206"/>
      <c r="AQ181" s="206"/>
      <c r="AR181" s="206"/>
      <c r="AS181" s="206"/>
      <c r="AT181" s="206"/>
      <c r="AU181" s="206"/>
      <c r="AV181" s="206"/>
      <c r="AW181" s="206"/>
      <c r="AX181" s="206"/>
      <c r="AY181" s="206"/>
      <c r="AZ181" s="206"/>
      <c r="BA181" s="206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  <c r="BZ181" s="207" t="s">
        <v>1485</v>
      </c>
      <c r="CA181" s="208">
        <v>1</v>
      </c>
      <c r="CB181" s="208"/>
      <c r="CC181" s="208"/>
      <c r="CD181" s="208"/>
      <c r="CE181" s="208"/>
      <c r="CF181" s="208"/>
      <c r="CG181" s="208"/>
      <c r="CH181" s="208"/>
      <c r="CI181" s="208"/>
      <c r="CJ181" s="208"/>
      <c r="CK181" s="208"/>
      <c r="CL181" s="208"/>
      <c r="CM181" s="208"/>
      <c r="CN181" s="208">
        <v>4</v>
      </c>
      <c r="CO181" s="208"/>
      <c r="CP181" s="208"/>
      <c r="CQ181" s="209">
        <v>21</v>
      </c>
      <c r="CR181" s="210">
        <v>8</v>
      </c>
      <c r="CS181" s="210"/>
      <c r="CT181" s="210">
        <v>1</v>
      </c>
      <c r="CU181" s="210"/>
      <c r="CV181" s="210"/>
      <c r="CW181" s="211">
        <v>39491</v>
      </c>
      <c r="CX181" s="212">
        <v>65256934</v>
      </c>
      <c r="CY181" s="290" t="str">
        <f>VLOOKUP(CX181,Vállalkozás!F$11:K$380,6,FALSE)</f>
        <v>Pál Lászlóné</v>
      </c>
      <c r="CZ181" s="214" t="s">
        <v>2162</v>
      </c>
      <c r="DA181" s="209"/>
      <c r="DB181" s="209"/>
      <c r="DC181" s="214" t="s">
        <v>216</v>
      </c>
      <c r="DD181" s="215">
        <v>989</v>
      </c>
    </row>
    <row r="182" spans="1:108" s="193" customFormat="1" ht="34.5" customHeight="1">
      <c r="A182" s="257"/>
      <c r="C182" s="257">
        <f t="shared" si="19"/>
      </c>
      <c r="D182" s="194">
        <f t="shared" si="15"/>
      </c>
      <c r="E182" s="267">
        <f t="shared" si="16"/>
        <v>2008</v>
      </c>
      <c r="F182" s="267">
        <f t="shared" si="17"/>
        <v>1</v>
      </c>
      <c r="G182" s="195">
        <v>39422</v>
      </c>
      <c r="H182" s="196">
        <v>10224</v>
      </c>
      <c r="I182" s="193" t="s">
        <v>1843</v>
      </c>
      <c r="J182" s="197">
        <v>859</v>
      </c>
      <c r="K182" s="198">
        <v>0</v>
      </c>
      <c r="L182" s="178">
        <v>39486</v>
      </c>
      <c r="M182" s="218">
        <v>1193</v>
      </c>
      <c r="N182" s="199" t="s">
        <v>2467</v>
      </c>
      <c r="O182" s="199"/>
      <c r="P182" s="220" t="s">
        <v>2788</v>
      </c>
      <c r="Q182" s="221">
        <v>4800</v>
      </c>
      <c r="R182" s="202" t="s">
        <v>2700</v>
      </c>
      <c r="S182" s="201" t="s">
        <v>2713</v>
      </c>
      <c r="T182" s="231" t="s">
        <v>1841</v>
      </c>
      <c r="U182" s="231"/>
      <c r="V182" s="222" t="s">
        <v>802</v>
      </c>
      <c r="W182" s="221"/>
      <c r="X182" s="222"/>
      <c r="Y182" s="205" t="s">
        <v>1320</v>
      </c>
      <c r="Z182" s="206" t="s">
        <v>1320</v>
      </c>
      <c r="AA182" s="206" t="s">
        <v>1965</v>
      </c>
      <c r="AB182" s="206" t="s">
        <v>2533</v>
      </c>
      <c r="AC182" s="206" t="s">
        <v>868</v>
      </c>
      <c r="AD182" s="206" t="s">
        <v>2506</v>
      </c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6"/>
      <c r="AV182" s="206"/>
      <c r="AW182" s="206"/>
      <c r="AX182" s="206"/>
      <c r="AY182" s="206"/>
      <c r="AZ182" s="206"/>
      <c r="BA182" s="206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  <c r="BZ182" s="207" t="s">
        <v>109</v>
      </c>
      <c r="CA182" s="208">
        <v>1</v>
      </c>
      <c r="CB182" s="222"/>
      <c r="CC182" s="222"/>
      <c r="CD182" s="222"/>
      <c r="CE182" s="222"/>
      <c r="CF182" s="222"/>
      <c r="CG182" s="222"/>
      <c r="CH182" s="222"/>
      <c r="CI182" s="222"/>
      <c r="CJ182" s="222"/>
      <c r="CK182" s="222"/>
      <c r="CL182" s="208">
        <v>2</v>
      </c>
      <c r="CM182" s="222"/>
      <c r="CN182" s="222"/>
      <c r="CO182" s="222"/>
      <c r="CP182" s="222"/>
      <c r="CQ182" s="223">
        <v>22</v>
      </c>
      <c r="CR182" s="210"/>
      <c r="CS182" s="210"/>
      <c r="CT182" s="210"/>
      <c r="CU182" s="210"/>
      <c r="CV182" s="210"/>
      <c r="CW182" s="211"/>
      <c r="CX182" s="232">
        <v>13981714</v>
      </c>
      <c r="CY182" s="290" t="str">
        <f>VLOOKUP(CX182,Vállalkozás!F$11:K$380,6,FALSE)</f>
        <v>VIRTUAL COMPUTER KFT</v>
      </c>
      <c r="CZ182" s="214"/>
      <c r="DA182" s="209"/>
      <c r="DB182" s="209"/>
      <c r="DC182" s="214" t="s">
        <v>2013</v>
      </c>
      <c r="DD182" s="224">
        <v>990</v>
      </c>
    </row>
    <row r="183" spans="1:108" ht="34.5" customHeight="1">
      <c r="A183" s="257"/>
      <c r="C183" s="257">
        <f t="shared" si="19"/>
      </c>
      <c r="D183" s="194">
        <f t="shared" si="15"/>
      </c>
      <c r="E183" s="267">
        <f t="shared" si="16"/>
        <v>2008</v>
      </c>
      <c r="F183" s="267">
        <f t="shared" si="17"/>
        <v>1</v>
      </c>
      <c r="G183" s="158">
        <v>39457</v>
      </c>
      <c r="H183" s="159">
        <v>10233</v>
      </c>
      <c r="I183" s="155" t="s">
        <v>939</v>
      </c>
      <c r="J183" s="155">
        <v>863</v>
      </c>
      <c r="K183" s="198">
        <v>0</v>
      </c>
      <c r="L183" s="178">
        <v>39520</v>
      </c>
      <c r="M183" s="199">
        <v>1194</v>
      </c>
      <c r="N183" s="199" t="s">
        <v>2467</v>
      </c>
      <c r="O183" s="199" t="s">
        <v>1627</v>
      </c>
      <c r="P183" s="230" t="s">
        <v>2371</v>
      </c>
      <c r="Q183" s="228" t="s">
        <v>616</v>
      </c>
      <c r="R183" s="228" t="s">
        <v>2707</v>
      </c>
      <c r="S183" s="228" t="s">
        <v>2712</v>
      </c>
      <c r="T183" s="228" t="s">
        <v>2499</v>
      </c>
      <c r="U183" s="228"/>
      <c r="V183" s="228" t="s">
        <v>2185</v>
      </c>
      <c r="W183" s="228"/>
      <c r="X183" s="228"/>
      <c r="Y183" s="229" t="s">
        <v>2535</v>
      </c>
      <c r="Z183" s="228" t="s">
        <v>2535</v>
      </c>
      <c r="AA183" s="228" t="s">
        <v>1081</v>
      </c>
      <c r="AB183" s="228" t="s">
        <v>1080</v>
      </c>
      <c r="AC183" s="228" t="s">
        <v>1237</v>
      </c>
      <c r="AD183" s="228" t="s">
        <v>1965</v>
      </c>
      <c r="AE183" s="228" t="s">
        <v>1975</v>
      </c>
      <c r="AF183" s="228" t="s">
        <v>1688</v>
      </c>
      <c r="AG183" s="228"/>
      <c r="AH183" s="228"/>
      <c r="AI183" s="228"/>
      <c r="AJ183" s="228"/>
      <c r="AK183" s="228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  <c r="AV183" s="228"/>
      <c r="AW183" s="228"/>
      <c r="AX183" s="228"/>
      <c r="AY183" s="228"/>
      <c r="AZ183" s="228"/>
      <c r="BA183" s="228"/>
      <c r="BB183" s="228"/>
      <c r="BC183" s="228"/>
      <c r="BD183" s="228"/>
      <c r="BE183" s="228"/>
      <c r="BF183" s="228"/>
      <c r="BG183" s="228"/>
      <c r="BH183" s="228"/>
      <c r="BI183" s="228"/>
      <c r="BJ183" s="228"/>
      <c r="BK183" s="228"/>
      <c r="BL183" s="228"/>
      <c r="BM183" s="228"/>
      <c r="BN183" s="228"/>
      <c r="BO183" s="228"/>
      <c r="BP183" s="228"/>
      <c r="BQ183" s="228"/>
      <c r="BR183" s="228"/>
      <c r="BS183" s="228"/>
      <c r="BT183" s="228"/>
      <c r="BU183" s="228"/>
      <c r="BV183" s="228"/>
      <c r="BW183" s="228"/>
      <c r="BX183" s="228"/>
      <c r="BY183" s="228"/>
      <c r="BZ183" s="226" t="s">
        <v>1521</v>
      </c>
      <c r="CA183" s="261" t="s">
        <v>2774</v>
      </c>
      <c r="CB183" s="261"/>
      <c r="CC183" s="261"/>
      <c r="CD183" s="261"/>
      <c r="CE183" s="261"/>
      <c r="CF183" s="261"/>
      <c r="CG183" s="261"/>
      <c r="CH183" s="261"/>
      <c r="CI183" s="261"/>
      <c r="CJ183" s="261"/>
      <c r="CK183" s="261"/>
      <c r="CL183" s="261" t="s">
        <v>1841</v>
      </c>
      <c r="CM183" s="261"/>
      <c r="CN183" s="261"/>
      <c r="CO183" s="261"/>
      <c r="CP183" s="261"/>
      <c r="CQ183" s="228"/>
      <c r="CR183" s="228"/>
      <c r="CS183" s="228"/>
      <c r="CT183" s="228"/>
      <c r="CU183" s="228"/>
      <c r="CV183" s="228"/>
      <c r="CW183" s="178"/>
      <c r="CX183" s="228">
        <v>62519957</v>
      </c>
      <c r="CY183" s="290" t="str">
        <f>VLOOKUP(CX183,Vállalkozás!F$11:K$380,6,FALSE)</f>
        <v>Tóth Péter</v>
      </c>
      <c r="CZ183" s="230"/>
      <c r="DA183" s="209"/>
      <c r="DB183" s="209"/>
      <c r="DC183" s="230" t="s">
        <v>2060</v>
      </c>
      <c r="DD183" s="155">
        <v>992</v>
      </c>
    </row>
    <row r="184" spans="1:108" s="193" customFormat="1" ht="34.5" customHeight="1">
      <c r="A184" s="257"/>
      <c r="C184" s="257" t="e">
        <f>IF(M184=#REF!,"*","")</f>
        <v>#REF!</v>
      </c>
      <c r="D184" s="194">
        <f t="shared" si="15"/>
      </c>
      <c r="E184" s="267">
        <f t="shared" si="16"/>
        <v>2011</v>
      </c>
      <c r="F184" s="267">
        <f t="shared" si="17"/>
        <v>1</v>
      </c>
      <c r="G184" s="195">
        <v>40686</v>
      </c>
      <c r="H184" s="196">
        <v>12168</v>
      </c>
      <c r="I184" s="193" t="s">
        <v>623</v>
      </c>
      <c r="J184" s="197">
        <v>298</v>
      </c>
      <c r="K184" s="198">
        <v>2</v>
      </c>
      <c r="L184" s="216">
        <v>40688</v>
      </c>
      <c r="M184" s="218">
        <v>1195</v>
      </c>
      <c r="N184" s="199" t="s">
        <v>2467</v>
      </c>
      <c r="O184" s="199" t="s">
        <v>1627</v>
      </c>
      <c r="P184" s="217" t="s">
        <v>2393</v>
      </c>
      <c r="Q184" s="201">
        <v>4800</v>
      </c>
      <c r="R184" s="202" t="s">
        <v>716</v>
      </c>
      <c r="S184" s="201" t="s">
        <v>2712</v>
      </c>
      <c r="T184" s="203">
        <v>1</v>
      </c>
      <c r="U184" s="203"/>
      <c r="V184" s="204" t="s">
        <v>404</v>
      </c>
      <c r="W184" s="201"/>
      <c r="X184" s="202"/>
      <c r="Y184" s="205" t="s">
        <v>2535</v>
      </c>
      <c r="Z184" s="239" t="s">
        <v>2535</v>
      </c>
      <c r="AA184" s="239" t="s">
        <v>1975</v>
      </c>
      <c r="AB184" s="239" t="s">
        <v>1688</v>
      </c>
      <c r="AC184" s="239" t="s">
        <v>1971</v>
      </c>
      <c r="AD184" s="239"/>
      <c r="AE184" s="239"/>
      <c r="AF184" s="239"/>
      <c r="AG184" s="239"/>
      <c r="AH184" s="239"/>
      <c r="AI184" s="239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  <c r="AU184" s="239"/>
      <c r="AV184" s="239"/>
      <c r="AW184" s="239"/>
      <c r="AX184" s="239"/>
      <c r="AY184" s="239"/>
      <c r="AZ184" s="239"/>
      <c r="BA184" s="239"/>
      <c r="BB184" s="239"/>
      <c r="BC184" s="239"/>
      <c r="BD184" s="239"/>
      <c r="BE184" s="239"/>
      <c r="BF184" s="239"/>
      <c r="BG184" s="239"/>
      <c r="BH184" s="239"/>
      <c r="BI184" s="239"/>
      <c r="BJ184" s="239"/>
      <c r="BK184" s="239"/>
      <c r="BL184" s="239"/>
      <c r="BM184" s="239"/>
      <c r="BN184" s="239"/>
      <c r="BO184" s="239"/>
      <c r="BP184" s="239"/>
      <c r="BQ184" s="239"/>
      <c r="BR184" s="239"/>
      <c r="BS184" s="239"/>
      <c r="BT184" s="239"/>
      <c r="BU184" s="239"/>
      <c r="BV184" s="239"/>
      <c r="BW184" s="239"/>
      <c r="BX184" s="239"/>
      <c r="BY184" s="239"/>
      <c r="BZ184" s="207" t="s">
        <v>2394</v>
      </c>
      <c r="CA184" s="208">
        <v>1</v>
      </c>
      <c r="CB184" s="208"/>
      <c r="CC184" s="208"/>
      <c r="CD184" s="208"/>
      <c r="CE184" s="208"/>
      <c r="CF184" s="208"/>
      <c r="CG184" s="208"/>
      <c r="CH184" s="208">
        <v>8</v>
      </c>
      <c r="CI184" s="208"/>
      <c r="CJ184" s="208"/>
      <c r="CK184" s="208"/>
      <c r="CL184" s="208">
        <v>2</v>
      </c>
      <c r="CM184" s="208"/>
      <c r="CN184" s="208"/>
      <c r="CO184" s="208"/>
      <c r="CP184" s="208"/>
      <c r="CQ184" s="209">
        <v>200</v>
      </c>
      <c r="CR184" s="210"/>
      <c r="CS184" s="210"/>
      <c r="CT184" s="210"/>
      <c r="CU184" s="210"/>
      <c r="CV184" s="210"/>
      <c r="CW184" s="211">
        <v>40688</v>
      </c>
      <c r="CX184" s="212" t="s">
        <v>2391</v>
      </c>
      <c r="CY184" s="290" t="str">
        <f>VLOOKUP(CX184,Vállalkozás!F$11:K$380,6,FALSE)</f>
        <v>Horváth Tüzép KFT</v>
      </c>
      <c r="CZ184" s="214"/>
      <c r="DA184" s="209"/>
      <c r="DB184" s="209"/>
      <c r="DC184" s="214" t="s">
        <v>2061</v>
      </c>
      <c r="DD184" s="215">
        <v>510</v>
      </c>
    </row>
    <row r="185" spans="1:108" s="193" customFormat="1" ht="34.5" customHeight="1">
      <c r="A185" s="257"/>
      <c r="C185" s="257">
        <f t="shared" si="19"/>
      </c>
      <c r="D185" s="194">
        <f t="shared" si="15"/>
      </c>
      <c r="E185" s="267">
        <f t="shared" si="16"/>
        <v>2008</v>
      </c>
      <c r="F185" s="267">
        <f t="shared" si="17"/>
        <v>1</v>
      </c>
      <c r="G185" s="195">
        <v>39462</v>
      </c>
      <c r="H185" s="196">
        <v>10318</v>
      </c>
      <c r="I185" s="193" t="s">
        <v>623</v>
      </c>
      <c r="J185" s="197">
        <v>504</v>
      </c>
      <c r="K185" s="198">
        <v>0</v>
      </c>
      <c r="L185" s="216">
        <v>39491</v>
      </c>
      <c r="M185" s="199">
        <v>1196</v>
      </c>
      <c r="N185" s="199" t="s">
        <v>2467</v>
      </c>
      <c r="O185" s="199"/>
      <c r="P185" s="217" t="s">
        <v>2105</v>
      </c>
      <c r="Q185" s="201">
        <v>4800</v>
      </c>
      <c r="R185" s="202" t="s">
        <v>719</v>
      </c>
      <c r="S185" s="201" t="s">
        <v>2712</v>
      </c>
      <c r="T185" s="203" t="s">
        <v>2150</v>
      </c>
      <c r="U185" s="203"/>
      <c r="V185" s="217"/>
      <c r="W185" s="201"/>
      <c r="X185" s="208"/>
      <c r="Y185" s="205" t="s">
        <v>2511</v>
      </c>
      <c r="Z185" s="206" t="s">
        <v>2511</v>
      </c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  <c r="AK185" s="206"/>
      <c r="AL185" s="206"/>
      <c r="AM185" s="206"/>
      <c r="AN185" s="206"/>
      <c r="AO185" s="206"/>
      <c r="AP185" s="206"/>
      <c r="AQ185" s="206"/>
      <c r="AR185" s="206"/>
      <c r="AS185" s="206"/>
      <c r="AT185" s="206"/>
      <c r="AU185" s="206"/>
      <c r="AV185" s="206"/>
      <c r="AW185" s="206"/>
      <c r="AX185" s="206"/>
      <c r="AY185" s="206"/>
      <c r="AZ185" s="206"/>
      <c r="BA185" s="206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  <c r="BZ185" s="207" t="s">
        <v>2107</v>
      </c>
      <c r="CA185" s="208">
        <v>1</v>
      </c>
      <c r="CB185" s="208"/>
      <c r="CC185" s="208"/>
      <c r="CD185" s="208"/>
      <c r="CE185" s="208"/>
      <c r="CF185" s="208"/>
      <c r="CG185" s="208"/>
      <c r="CH185" s="208"/>
      <c r="CI185" s="208"/>
      <c r="CJ185" s="208"/>
      <c r="CK185" s="208"/>
      <c r="CL185" s="208">
        <v>2</v>
      </c>
      <c r="CM185" s="208"/>
      <c r="CN185" s="208"/>
      <c r="CO185" s="208"/>
      <c r="CP185" s="208"/>
      <c r="CQ185" s="209">
        <v>44</v>
      </c>
      <c r="CR185" s="210"/>
      <c r="CS185" s="210"/>
      <c r="CT185" s="210"/>
      <c r="CU185" s="210"/>
      <c r="CV185" s="210"/>
      <c r="CW185" s="211"/>
      <c r="CX185" s="212">
        <v>73829896</v>
      </c>
      <c r="CY185" s="290" t="str">
        <f>VLOOKUP(CX185,Vállalkozás!F$11:K$380,6,FALSE)</f>
        <v>Csóka Imre</v>
      </c>
      <c r="CZ185" s="214"/>
      <c r="DA185" s="209"/>
      <c r="DB185" s="209"/>
      <c r="DC185" s="214" t="s">
        <v>1492</v>
      </c>
      <c r="DD185" s="215">
        <v>623</v>
      </c>
    </row>
    <row r="186" spans="1:108" s="193" customFormat="1" ht="34.5" customHeight="1">
      <c r="A186" s="257"/>
      <c r="C186" s="257">
        <f t="shared" si="19"/>
      </c>
      <c r="D186" s="194">
        <f t="shared" si="15"/>
      </c>
      <c r="E186" s="267">
        <f t="shared" si="16"/>
        <v>2008</v>
      </c>
      <c r="F186" s="267">
        <f t="shared" si="17"/>
        <v>1</v>
      </c>
      <c r="G186" s="195">
        <v>39496</v>
      </c>
      <c r="H186" s="196">
        <v>10944</v>
      </c>
      <c r="I186" s="193" t="s">
        <v>623</v>
      </c>
      <c r="J186" s="197">
        <v>862</v>
      </c>
      <c r="K186" s="198">
        <v>0</v>
      </c>
      <c r="L186" s="178">
        <v>39517</v>
      </c>
      <c r="M186" s="218">
        <v>1197</v>
      </c>
      <c r="N186" s="199" t="s">
        <v>2467</v>
      </c>
      <c r="O186" s="199" t="s">
        <v>1627</v>
      </c>
      <c r="P186" s="220" t="s">
        <v>2666</v>
      </c>
      <c r="Q186" s="221">
        <v>4800</v>
      </c>
      <c r="R186" s="202" t="s">
        <v>2707</v>
      </c>
      <c r="S186" s="201" t="s">
        <v>2712</v>
      </c>
      <c r="T186" s="231" t="s">
        <v>2527</v>
      </c>
      <c r="U186" s="231"/>
      <c r="V186" s="222" t="s">
        <v>795</v>
      </c>
      <c r="W186" s="221"/>
      <c r="X186" s="222"/>
      <c r="Y186" s="205" t="s">
        <v>2774</v>
      </c>
      <c r="Z186" s="206" t="s">
        <v>1951</v>
      </c>
      <c r="AA186" s="206" t="s">
        <v>1952</v>
      </c>
      <c r="AB186" s="206" t="s">
        <v>1953</v>
      </c>
      <c r="AC186" s="206" t="s">
        <v>1954</v>
      </c>
      <c r="AD186" s="206" t="s">
        <v>1955</v>
      </c>
      <c r="AE186" s="206" t="s">
        <v>1956</v>
      </c>
      <c r="AF186" s="206" t="s">
        <v>1957</v>
      </c>
      <c r="AG186" s="206" t="s">
        <v>1958</v>
      </c>
      <c r="AH186" s="206" t="s">
        <v>1959</v>
      </c>
      <c r="AI186" s="206" t="s">
        <v>1960</v>
      </c>
      <c r="AJ186" s="206"/>
      <c r="AK186" s="206" t="s">
        <v>2537</v>
      </c>
      <c r="AL186" s="206" t="s">
        <v>2524</v>
      </c>
      <c r="AM186" s="206" t="s">
        <v>2150</v>
      </c>
      <c r="AN186" s="206" t="s">
        <v>2526</v>
      </c>
      <c r="AO186" s="206" t="s">
        <v>2528</v>
      </c>
      <c r="AP186" s="206" t="s">
        <v>772</v>
      </c>
      <c r="AQ186" s="206" t="s">
        <v>2529</v>
      </c>
      <c r="AR186" s="206"/>
      <c r="AS186" s="206"/>
      <c r="AT186" s="206"/>
      <c r="AU186" s="206"/>
      <c r="AV186" s="206"/>
      <c r="AW186" s="206"/>
      <c r="AX186" s="206"/>
      <c r="AY186" s="206"/>
      <c r="AZ186" s="206"/>
      <c r="BA186" s="206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  <c r="BZ186" s="207" t="s">
        <v>2667</v>
      </c>
      <c r="CA186" s="208">
        <v>1</v>
      </c>
      <c r="CB186" s="222"/>
      <c r="CC186" s="222"/>
      <c r="CD186" s="222"/>
      <c r="CE186" s="222"/>
      <c r="CF186" s="222"/>
      <c r="CG186" s="222"/>
      <c r="CH186" s="222"/>
      <c r="CI186" s="222"/>
      <c r="CJ186" s="222"/>
      <c r="CK186" s="222"/>
      <c r="CL186" s="208">
        <v>2</v>
      </c>
      <c r="CM186" s="222"/>
      <c r="CN186" s="222"/>
      <c r="CO186" s="222"/>
      <c r="CP186" s="222"/>
      <c r="CQ186" s="223">
        <v>73</v>
      </c>
      <c r="CR186" s="210"/>
      <c r="CS186" s="210"/>
      <c r="CT186" s="210">
        <v>1</v>
      </c>
      <c r="CU186" s="210"/>
      <c r="CV186" s="210">
        <v>1</v>
      </c>
      <c r="CW186" s="211"/>
      <c r="CX186" s="232">
        <v>14140831</v>
      </c>
      <c r="CY186" s="290" t="str">
        <f>VLOOKUP(CX186,Vállalkozás!F$11:K$380,6,FALSE)</f>
        <v>Vol-Ker 2007 KFT</v>
      </c>
      <c r="CZ186" s="214" t="s">
        <v>2162</v>
      </c>
      <c r="DA186" s="209"/>
      <c r="DB186" s="209"/>
      <c r="DC186" s="214" t="s">
        <v>2062</v>
      </c>
      <c r="DD186" s="224">
        <v>996</v>
      </c>
    </row>
    <row r="187" spans="1:108" s="193" customFormat="1" ht="34.5" customHeight="1">
      <c r="A187" s="257"/>
      <c r="C187" s="257">
        <f t="shared" si="19"/>
      </c>
      <c r="D187" s="194">
        <f t="shared" si="15"/>
      </c>
      <c r="E187" s="267">
        <f t="shared" si="16"/>
        <v>2008</v>
      </c>
      <c r="F187" s="267">
        <f t="shared" si="17"/>
        <v>1</v>
      </c>
      <c r="G187" s="195">
        <v>39496</v>
      </c>
      <c r="H187" s="196">
        <v>10950</v>
      </c>
      <c r="I187" s="193" t="s">
        <v>623</v>
      </c>
      <c r="J187" s="197">
        <v>860</v>
      </c>
      <c r="K187" s="198">
        <v>0</v>
      </c>
      <c r="L187" s="216">
        <v>39521</v>
      </c>
      <c r="M187" s="199">
        <v>1198</v>
      </c>
      <c r="N187" s="199" t="s">
        <v>2467</v>
      </c>
      <c r="O187" s="199"/>
      <c r="P187" s="217" t="s">
        <v>1046</v>
      </c>
      <c r="Q187" s="201">
        <v>4800</v>
      </c>
      <c r="R187" s="202" t="s">
        <v>2707</v>
      </c>
      <c r="S187" s="201" t="s">
        <v>2712</v>
      </c>
      <c r="T187" s="203" t="s">
        <v>2522</v>
      </c>
      <c r="U187" s="203"/>
      <c r="V187" s="217"/>
      <c r="W187" s="201"/>
      <c r="X187" s="208"/>
      <c r="Y187" s="205" t="s">
        <v>1957</v>
      </c>
      <c r="Z187" s="206" t="s">
        <v>1962</v>
      </c>
      <c r="AA187" s="206" t="s">
        <v>1952</v>
      </c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  <c r="AO187" s="206"/>
      <c r="AP187" s="206"/>
      <c r="AQ187" s="206"/>
      <c r="AR187" s="206"/>
      <c r="AS187" s="206"/>
      <c r="AT187" s="206"/>
      <c r="AU187" s="206"/>
      <c r="AV187" s="206"/>
      <c r="AW187" s="206"/>
      <c r="AX187" s="206"/>
      <c r="AY187" s="206"/>
      <c r="AZ187" s="206"/>
      <c r="BA187" s="206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  <c r="BZ187" s="207" t="s">
        <v>883</v>
      </c>
      <c r="CA187" s="208">
        <v>1</v>
      </c>
      <c r="CB187" s="208"/>
      <c r="CC187" s="208"/>
      <c r="CD187" s="208"/>
      <c r="CE187" s="208"/>
      <c r="CF187" s="208"/>
      <c r="CG187" s="208"/>
      <c r="CH187" s="208"/>
      <c r="CI187" s="208"/>
      <c r="CJ187" s="208"/>
      <c r="CK187" s="208"/>
      <c r="CL187" s="208">
        <v>2</v>
      </c>
      <c r="CM187" s="208"/>
      <c r="CN187" s="208"/>
      <c r="CO187" s="208"/>
      <c r="CP187" s="208"/>
      <c r="CQ187" s="209">
        <v>20</v>
      </c>
      <c r="CR187" s="210"/>
      <c r="CS187" s="210"/>
      <c r="CT187" s="210">
        <v>1</v>
      </c>
      <c r="CU187" s="210"/>
      <c r="CV187" s="210"/>
      <c r="CW187" s="211"/>
      <c r="CX187" s="212">
        <v>14321584</v>
      </c>
      <c r="CY187" s="290" t="str">
        <f>VLOOKUP(CX187,Vállalkozás!F$11:K$380,6,FALSE)</f>
        <v>BÉVA-KER KFT</v>
      </c>
      <c r="CZ187" s="214" t="s">
        <v>2162</v>
      </c>
      <c r="DA187" s="209"/>
      <c r="DB187" s="209"/>
      <c r="DC187" s="214" t="s">
        <v>2063</v>
      </c>
      <c r="DD187" s="215">
        <v>991</v>
      </c>
    </row>
    <row r="188" spans="1:108" s="193" customFormat="1" ht="34.5" customHeight="1">
      <c r="A188" s="257"/>
      <c r="C188" s="257">
        <f t="shared" si="19"/>
      </c>
      <c r="D188" s="194">
        <f t="shared" si="15"/>
      </c>
      <c r="E188" s="267">
        <f t="shared" si="16"/>
        <v>2008</v>
      </c>
      <c r="F188" s="267">
        <f t="shared" si="17"/>
        <v>1</v>
      </c>
      <c r="G188" s="195">
        <v>39520</v>
      </c>
      <c r="H188" s="196">
        <v>11402</v>
      </c>
      <c r="I188" s="193" t="s">
        <v>623</v>
      </c>
      <c r="J188" s="197">
        <v>865</v>
      </c>
      <c r="K188" s="198">
        <v>0</v>
      </c>
      <c r="L188" s="178">
        <v>39539</v>
      </c>
      <c r="M188" s="218">
        <v>1199</v>
      </c>
      <c r="N188" s="199" t="s">
        <v>2467</v>
      </c>
      <c r="O188" s="199" t="s">
        <v>1627</v>
      </c>
      <c r="P188" s="220" t="s">
        <v>1684</v>
      </c>
      <c r="Q188" s="221">
        <v>4800</v>
      </c>
      <c r="R188" s="202" t="s">
        <v>2708</v>
      </c>
      <c r="S188" s="201" t="s">
        <v>2709</v>
      </c>
      <c r="T188" s="231" t="s">
        <v>2537</v>
      </c>
      <c r="U188" s="231"/>
      <c r="V188" s="248"/>
      <c r="W188" s="221"/>
      <c r="X188" s="222"/>
      <c r="Y188" s="205" t="s">
        <v>2535</v>
      </c>
      <c r="Z188" s="206" t="s">
        <v>2535</v>
      </c>
      <c r="AA188" s="206" t="s">
        <v>1975</v>
      </c>
      <c r="AB188" s="206" t="s">
        <v>2150</v>
      </c>
      <c r="AC188" s="206" t="s">
        <v>1971</v>
      </c>
      <c r="AD188" s="206" t="s">
        <v>2269</v>
      </c>
      <c r="AE188" s="206" t="s">
        <v>772</v>
      </c>
      <c r="AF188" s="206" t="s">
        <v>2504</v>
      </c>
      <c r="AG188" s="206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6"/>
      <c r="AT188" s="206"/>
      <c r="AU188" s="206"/>
      <c r="AV188" s="206"/>
      <c r="AW188" s="206"/>
      <c r="AX188" s="206"/>
      <c r="AY188" s="206"/>
      <c r="AZ188" s="206"/>
      <c r="BA188" s="206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  <c r="BZ188" s="207" t="s">
        <v>1686</v>
      </c>
      <c r="CA188" s="208">
        <v>1</v>
      </c>
      <c r="CB188" s="222"/>
      <c r="CC188" s="222"/>
      <c r="CD188" s="222"/>
      <c r="CE188" s="222"/>
      <c r="CF188" s="222"/>
      <c r="CG188" s="222"/>
      <c r="CH188" s="222"/>
      <c r="CI188" s="222"/>
      <c r="CJ188" s="222"/>
      <c r="CK188" s="222"/>
      <c r="CL188" s="208">
        <v>2</v>
      </c>
      <c r="CM188" s="222"/>
      <c r="CN188" s="222"/>
      <c r="CO188" s="222"/>
      <c r="CP188" s="222"/>
      <c r="CQ188" s="223">
        <v>45</v>
      </c>
      <c r="CR188" s="210"/>
      <c r="CS188" s="210"/>
      <c r="CT188" s="210"/>
      <c r="CU188" s="210"/>
      <c r="CV188" s="210"/>
      <c r="CW188" s="211"/>
      <c r="CX188" s="232">
        <v>65393903</v>
      </c>
      <c r="CY188" s="290" t="str">
        <f>VLOOKUP(CX188,Vállalkozás!F$11:K$380,6,FALSE)</f>
        <v>Gajda János</v>
      </c>
      <c r="CZ188" s="214"/>
      <c r="DA188" s="209"/>
      <c r="DB188" s="209"/>
      <c r="DC188" s="214" t="s">
        <v>2064</v>
      </c>
      <c r="DD188" s="224">
        <v>994</v>
      </c>
    </row>
    <row r="189" spans="1:108" s="193" customFormat="1" ht="34.5" customHeight="1">
      <c r="A189" s="257"/>
      <c r="C189" s="257" t="e">
        <f>IF(M189=#REF!,"*","")</f>
        <v>#REF!</v>
      </c>
      <c r="D189" s="194">
        <f aca="true" t="shared" si="20" ref="D189:D223">IF(K189=3,"Igen","")</f>
      </c>
      <c r="E189" s="267">
        <f aca="true" t="shared" si="21" ref="E189:E223">YEAR(L189)</f>
        <v>2008</v>
      </c>
      <c r="F189" s="267">
        <f aca="true" t="shared" si="22" ref="F189:F223">IF(MONTH(L189)&lt;7,1,2)</f>
        <v>1</v>
      </c>
      <c r="G189" s="195">
        <v>39533</v>
      </c>
      <c r="H189" s="196">
        <v>11536</v>
      </c>
      <c r="I189" s="193" t="s">
        <v>1841</v>
      </c>
      <c r="J189" s="197">
        <v>856</v>
      </c>
      <c r="K189" s="198">
        <v>0</v>
      </c>
      <c r="L189" s="233">
        <v>39539</v>
      </c>
      <c r="M189" s="218">
        <v>1201</v>
      </c>
      <c r="N189" s="199" t="s">
        <v>2467</v>
      </c>
      <c r="O189" s="199" t="s">
        <v>1627</v>
      </c>
      <c r="P189" s="217" t="s">
        <v>1077</v>
      </c>
      <c r="Q189" s="201">
        <v>4804</v>
      </c>
      <c r="R189" s="201"/>
      <c r="S189" s="201"/>
      <c r="T189" s="201"/>
      <c r="U189" s="201"/>
      <c r="V189" s="206" t="s">
        <v>841</v>
      </c>
      <c r="W189" s="201"/>
      <c r="X189" s="202"/>
      <c r="Y189" s="205" t="s">
        <v>2535</v>
      </c>
      <c r="Z189" s="206" t="s">
        <v>2535</v>
      </c>
      <c r="AA189" s="206" t="s">
        <v>1975</v>
      </c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/>
      <c r="AN189" s="206"/>
      <c r="AO189" s="206"/>
      <c r="AP189" s="206"/>
      <c r="AQ189" s="206"/>
      <c r="AR189" s="206"/>
      <c r="AS189" s="206"/>
      <c r="AT189" s="206"/>
      <c r="AU189" s="206"/>
      <c r="AV189" s="206"/>
      <c r="AW189" s="206"/>
      <c r="AX189" s="206"/>
      <c r="AY189" s="206"/>
      <c r="AZ189" s="206"/>
      <c r="BA189" s="206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  <c r="BZ189" s="207" t="s">
        <v>1078</v>
      </c>
      <c r="CA189" s="208">
        <v>1</v>
      </c>
      <c r="CB189" s="208"/>
      <c r="CC189" s="208"/>
      <c r="CD189" s="208"/>
      <c r="CE189" s="208"/>
      <c r="CF189" s="208"/>
      <c r="CG189" s="208"/>
      <c r="CH189" s="208"/>
      <c r="CI189" s="208"/>
      <c r="CJ189" s="208"/>
      <c r="CK189" s="208"/>
      <c r="CL189" s="208">
        <v>2</v>
      </c>
      <c r="CM189" s="208"/>
      <c r="CN189" s="208"/>
      <c r="CO189" s="208"/>
      <c r="CP189" s="208"/>
      <c r="CQ189" s="209">
        <v>40</v>
      </c>
      <c r="CR189" s="210"/>
      <c r="CS189" s="210"/>
      <c r="CT189" s="210"/>
      <c r="CU189" s="210"/>
      <c r="CV189" s="210"/>
      <c r="CW189" s="211"/>
      <c r="CX189" s="212">
        <v>13327408</v>
      </c>
      <c r="CY189" s="290" t="str">
        <f>VLOOKUP(CX189,Vállalkozás!F$11:K$380,6,FALSE)</f>
        <v>KOVECO-FA KFT</v>
      </c>
      <c r="CZ189" s="214"/>
      <c r="DA189" s="209"/>
      <c r="DB189" s="209"/>
      <c r="DC189" s="214" t="s">
        <v>2065</v>
      </c>
      <c r="DD189" s="215">
        <v>984</v>
      </c>
    </row>
    <row r="190" spans="1:108" s="193" customFormat="1" ht="34.5" customHeight="1">
      <c r="A190" s="257"/>
      <c r="C190" s="257" t="e">
        <f>IF(M190=#REF!,"*","")</f>
        <v>#REF!</v>
      </c>
      <c r="D190" s="194">
        <f t="shared" si="20"/>
      </c>
      <c r="E190" s="267">
        <f t="shared" si="21"/>
        <v>2008</v>
      </c>
      <c r="F190" s="267">
        <f t="shared" si="22"/>
        <v>1</v>
      </c>
      <c r="G190" s="195">
        <v>39553</v>
      </c>
      <c r="H190" s="196">
        <v>11826</v>
      </c>
      <c r="I190" s="193" t="s">
        <v>941</v>
      </c>
      <c r="J190" s="197">
        <v>868</v>
      </c>
      <c r="K190" s="198">
        <v>0</v>
      </c>
      <c r="L190" s="178">
        <v>39553</v>
      </c>
      <c r="M190" s="218">
        <v>1203</v>
      </c>
      <c r="N190" s="199" t="s">
        <v>2467</v>
      </c>
      <c r="O190" s="199"/>
      <c r="P190" s="220" t="s">
        <v>2372</v>
      </c>
      <c r="Q190" s="221">
        <v>4800</v>
      </c>
      <c r="R190" s="202" t="s">
        <v>2708</v>
      </c>
      <c r="S190" s="201" t="s">
        <v>2709</v>
      </c>
      <c r="T190" s="203" t="s">
        <v>774</v>
      </c>
      <c r="U190" s="203"/>
      <c r="V190" s="248"/>
      <c r="W190" s="221"/>
      <c r="X190" s="222"/>
      <c r="Y190" s="205" t="s">
        <v>941</v>
      </c>
      <c r="Z190" s="206" t="s">
        <v>941</v>
      </c>
      <c r="AA190" s="206" t="s">
        <v>939</v>
      </c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6"/>
      <c r="AT190" s="206"/>
      <c r="AU190" s="206"/>
      <c r="AV190" s="206"/>
      <c r="AW190" s="206"/>
      <c r="AX190" s="206"/>
      <c r="AY190" s="206"/>
      <c r="AZ190" s="206"/>
      <c r="BA190" s="206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  <c r="BZ190" s="207" t="s">
        <v>2374</v>
      </c>
      <c r="CA190" s="208">
        <v>1</v>
      </c>
      <c r="CB190" s="222"/>
      <c r="CC190" s="222"/>
      <c r="CD190" s="222"/>
      <c r="CE190" s="222"/>
      <c r="CF190" s="222"/>
      <c r="CG190" s="222"/>
      <c r="CH190" s="222"/>
      <c r="CI190" s="222"/>
      <c r="CJ190" s="222"/>
      <c r="CK190" s="222"/>
      <c r="CL190" s="208">
        <v>2</v>
      </c>
      <c r="CM190" s="222"/>
      <c r="CN190" s="222"/>
      <c r="CO190" s="222"/>
      <c r="CP190" s="222"/>
      <c r="CQ190" s="223">
        <v>100</v>
      </c>
      <c r="CR190" s="210"/>
      <c r="CS190" s="210"/>
      <c r="CT190" s="210"/>
      <c r="CU190" s="210"/>
      <c r="CV190" s="210"/>
      <c r="CW190" s="211"/>
      <c r="CX190" s="232">
        <v>65375062</v>
      </c>
      <c r="CY190" s="290" t="str">
        <f>VLOOKUP(CX190,Vállalkozás!F$11:K$380,6,FALSE)</f>
        <v>Ésik Sándor</v>
      </c>
      <c r="CZ190" s="214"/>
      <c r="DA190" s="209"/>
      <c r="DB190" s="209"/>
      <c r="DC190" s="214" t="s">
        <v>2066</v>
      </c>
      <c r="DD190" s="224"/>
    </row>
    <row r="191" spans="1:108" s="193" customFormat="1" ht="34.5" customHeight="1">
      <c r="A191" s="257"/>
      <c r="C191" s="257">
        <f t="shared" si="19"/>
      </c>
      <c r="D191" s="194">
        <f t="shared" si="20"/>
      </c>
      <c r="E191" s="267">
        <f t="shared" si="21"/>
        <v>2008</v>
      </c>
      <c r="F191" s="267">
        <f t="shared" si="22"/>
        <v>1</v>
      </c>
      <c r="G191" s="195">
        <v>39553</v>
      </c>
      <c r="H191" s="196">
        <v>11823</v>
      </c>
      <c r="I191" s="193" t="s">
        <v>623</v>
      </c>
      <c r="J191" s="197">
        <v>158</v>
      </c>
      <c r="K191" s="198">
        <v>0</v>
      </c>
      <c r="L191" s="216">
        <v>39576</v>
      </c>
      <c r="M191" s="199">
        <v>1204</v>
      </c>
      <c r="N191" s="199" t="s">
        <v>2467</v>
      </c>
      <c r="O191" s="199"/>
      <c r="P191" s="217" t="s">
        <v>373</v>
      </c>
      <c r="Q191" s="201">
        <v>4800</v>
      </c>
      <c r="R191" s="208" t="s">
        <v>717</v>
      </c>
      <c r="S191" s="201" t="s">
        <v>2712</v>
      </c>
      <c r="T191" s="203" t="s">
        <v>2497</v>
      </c>
      <c r="U191" s="203"/>
      <c r="V191" s="204"/>
      <c r="W191" s="201"/>
      <c r="X191" s="202"/>
      <c r="Y191" s="205" t="s">
        <v>1956</v>
      </c>
      <c r="Z191" s="206" t="s">
        <v>1956</v>
      </c>
      <c r="AA191" s="206" t="s">
        <v>1952</v>
      </c>
      <c r="AB191" s="206" t="s">
        <v>1958</v>
      </c>
      <c r="AC191" s="206" t="s">
        <v>1951</v>
      </c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6"/>
      <c r="AN191" s="206"/>
      <c r="AO191" s="206"/>
      <c r="AP191" s="206"/>
      <c r="AQ191" s="206"/>
      <c r="AR191" s="206"/>
      <c r="AS191" s="206"/>
      <c r="AT191" s="206"/>
      <c r="AU191" s="206"/>
      <c r="AV191" s="206"/>
      <c r="AW191" s="206"/>
      <c r="AX191" s="206"/>
      <c r="AY191" s="206"/>
      <c r="AZ191" s="206"/>
      <c r="BA191" s="206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  <c r="BZ191" s="207" t="s">
        <v>2170</v>
      </c>
      <c r="CA191" s="208">
        <v>1</v>
      </c>
      <c r="CB191" s="208"/>
      <c r="CC191" s="208"/>
      <c r="CD191" s="208"/>
      <c r="CE191" s="208"/>
      <c r="CF191" s="208"/>
      <c r="CG191" s="208"/>
      <c r="CH191" s="208"/>
      <c r="CI191" s="208"/>
      <c r="CJ191" s="208"/>
      <c r="CK191" s="208"/>
      <c r="CL191" s="208">
        <v>2</v>
      </c>
      <c r="CM191" s="208"/>
      <c r="CN191" s="208"/>
      <c r="CO191" s="208"/>
      <c r="CP191" s="208"/>
      <c r="CQ191" s="209">
        <v>30</v>
      </c>
      <c r="CR191" s="210"/>
      <c r="CS191" s="210"/>
      <c r="CT191" s="210"/>
      <c r="CU191" s="210"/>
      <c r="CV191" s="210"/>
      <c r="CW191" s="211"/>
      <c r="CX191" s="212" t="s">
        <v>374</v>
      </c>
      <c r="CY191" s="290" t="str">
        <f>VLOOKUP(CX191,Vállalkozás!F$11:K$380,6,FALSE)</f>
        <v>Madai József</v>
      </c>
      <c r="CZ191" s="214"/>
      <c r="DA191" s="209"/>
      <c r="DB191" s="209"/>
      <c r="DC191" s="214" t="s">
        <v>2067</v>
      </c>
      <c r="DD191" s="215">
        <v>85</v>
      </c>
    </row>
    <row r="192" spans="1:108" s="193" customFormat="1" ht="34.5" customHeight="1">
      <c r="A192" s="257"/>
      <c r="C192" s="257">
        <f t="shared" si="19"/>
      </c>
      <c r="D192" s="194">
        <f t="shared" si="20"/>
      </c>
      <c r="E192" s="267">
        <f t="shared" si="21"/>
        <v>2008</v>
      </c>
      <c r="F192" s="267">
        <f t="shared" si="22"/>
        <v>1</v>
      </c>
      <c r="G192" s="195">
        <v>39553</v>
      </c>
      <c r="H192" s="196">
        <v>11822</v>
      </c>
      <c r="I192" s="193" t="s">
        <v>623</v>
      </c>
      <c r="J192" s="197">
        <v>675</v>
      </c>
      <c r="K192" s="198">
        <v>0</v>
      </c>
      <c r="L192" s="216">
        <v>39576</v>
      </c>
      <c r="M192" s="218">
        <v>1205</v>
      </c>
      <c r="N192" s="199" t="s">
        <v>2467</v>
      </c>
      <c r="O192" s="199"/>
      <c r="P192" s="217" t="s">
        <v>2108</v>
      </c>
      <c r="Q192" s="201">
        <v>4800</v>
      </c>
      <c r="R192" s="202" t="s">
        <v>2708</v>
      </c>
      <c r="S192" s="201" t="s">
        <v>2709</v>
      </c>
      <c r="T192" s="203" t="s">
        <v>774</v>
      </c>
      <c r="U192" s="203"/>
      <c r="V192" s="217"/>
      <c r="W192" s="201"/>
      <c r="X192" s="208"/>
      <c r="Y192" s="205" t="s">
        <v>1951</v>
      </c>
      <c r="Z192" s="206" t="s">
        <v>1951</v>
      </c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6"/>
      <c r="AU192" s="206"/>
      <c r="AV192" s="206"/>
      <c r="AW192" s="206"/>
      <c r="AX192" s="206"/>
      <c r="AY192" s="206"/>
      <c r="AZ192" s="206"/>
      <c r="BA192" s="206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  <c r="BZ192" s="207" t="s">
        <v>2312</v>
      </c>
      <c r="CA192" s="208">
        <v>1</v>
      </c>
      <c r="CB192" s="208"/>
      <c r="CC192" s="208"/>
      <c r="CD192" s="208"/>
      <c r="CE192" s="208"/>
      <c r="CF192" s="208"/>
      <c r="CG192" s="208"/>
      <c r="CH192" s="208"/>
      <c r="CI192" s="208"/>
      <c r="CJ192" s="208"/>
      <c r="CK192" s="208"/>
      <c r="CL192" s="208">
        <v>2</v>
      </c>
      <c r="CM192" s="208"/>
      <c r="CN192" s="208"/>
      <c r="CO192" s="208"/>
      <c r="CP192" s="208"/>
      <c r="CQ192" s="209">
        <v>28</v>
      </c>
      <c r="CR192" s="210"/>
      <c r="CS192" s="210"/>
      <c r="CT192" s="210"/>
      <c r="CU192" s="210"/>
      <c r="CV192" s="210"/>
      <c r="CW192" s="211"/>
      <c r="CX192" s="212" t="s">
        <v>633</v>
      </c>
      <c r="CY192" s="290" t="str">
        <f>VLOOKUP(CX192,Vállalkozás!F$11:K$380,6,FALSE)</f>
        <v>Szerencsi Mezőgazdasági ZRT</v>
      </c>
      <c r="CZ192" s="214"/>
      <c r="DA192" s="209"/>
      <c r="DB192" s="209"/>
      <c r="DC192" s="214" t="s">
        <v>2068</v>
      </c>
      <c r="DD192" s="215">
        <v>797</v>
      </c>
    </row>
    <row r="193" spans="1:108" s="193" customFormat="1" ht="34.5" customHeight="1">
      <c r="A193" s="257"/>
      <c r="C193" s="257">
        <f t="shared" si="19"/>
      </c>
      <c r="D193" s="194">
        <f t="shared" si="20"/>
      </c>
      <c r="E193" s="267">
        <f t="shared" si="21"/>
        <v>2008</v>
      </c>
      <c r="F193" s="267">
        <f t="shared" si="22"/>
        <v>1</v>
      </c>
      <c r="G193" s="195">
        <v>39582</v>
      </c>
      <c r="H193" s="196">
        <v>11824</v>
      </c>
      <c r="I193" s="193" t="s">
        <v>623</v>
      </c>
      <c r="J193" s="197">
        <v>737</v>
      </c>
      <c r="K193" s="198">
        <v>0</v>
      </c>
      <c r="L193" s="216">
        <v>39582</v>
      </c>
      <c r="M193" s="199">
        <v>1206</v>
      </c>
      <c r="N193" s="199" t="s">
        <v>2467</v>
      </c>
      <c r="O193" s="199" t="s">
        <v>1627</v>
      </c>
      <c r="P193" s="217" t="s">
        <v>1737</v>
      </c>
      <c r="Q193" s="201">
        <v>4803</v>
      </c>
      <c r="R193" s="202" t="s">
        <v>822</v>
      </c>
      <c r="S193" s="201" t="s">
        <v>824</v>
      </c>
      <c r="T193" s="201"/>
      <c r="U193" s="201"/>
      <c r="V193" s="206" t="s">
        <v>1183</v>
      </c>
      <c r="W193" s="201"/>
      <c r="X193" s="202"/>
      <c r="Y193" s="205" t="s">
        <v>1963</v>
      </c>
      <c r="Z193" s="206" t="s">
        <v>1963</v>
      </c>
      <c r="AA193" s="206" t="s">
        <v>1962</v>
      </c>
      <c r="AB193" s="206" t="s">
        <v>1952</v>
      </c>
      <c r="AC193" s="206" t="s">
        <v>1953</v>
      </c>
      <c r="AD193" s="206" t="s">
        <v>1958</v>
      </c>
      <c r="AE193" s="206"/>
      <c r="AF193" s="206"/>
      <c r="AG193" s="206"/>
      <c r="AH193" s="206"/>
      <c r="AI193" s="206"/>
      <c r="AJ193" s="206"/>
      <c r="AK193" s="206"/>
      <c r="AL193" s="206"/>
      <c r="AM193" s="206"/>
      <c r="AN193" s="206"/>
      <c r="AO193" s="206"/>
      <c r="AP193" s="206"/>
      <c r="AQ193" s="206"/>
      <c r="AR193" s="206"/>
      <c r="AS193" s="206"/>
      <c r="AT193" s="206"/>
      <c r="AU193" s="206"/>
      <c r="AV193" s="206"/>
      <c r="AW193" s="206"/>
      <c r="AX193" s="206"/>
      <c r="AY193" s="206"/>
      <c r="AZ193" s="206"/>
      <c r="BA193" s="206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  <c r="BZ193" s="207" t="s">
        <v>1738</v>
      </c>
      <c r="CA193" s="208">
        <v>1</v>
      </c>
      <c r="CB193" s="208"/>
      <c r="CC193" s="208"/>
      <c r="CD193" s="208"/>
      <c r="CE193" s="208"/>
      <c r="CF193" s="208"/>
      <c r="CG193" s="208"/>
      <c r="CH193" s="208"/>
      <c r="CI193" s="208"/>
      <c r="CJ193" s="208"/>
      <c r="CK193" s="208"/>
      <c r="CL193" s="208"/>
      <c r="CM193" s="208"/>
      <c r="CN193" s="208">
        <v>4</v>
      </c>
      <c r="CO193" s="208"/>
      <c r="CP193" s="208"/>
      <c r="CQ193" s="209">
        <v>180</v>
      </c>
      <c r="CR193" s="210"/>
      <c r="CS193" s="210">
        <v>1</v>
      </c>
      <c r="CT193" s="210">
        <v>1</v>
      </c>
      <c r="CU193" s="210"/>
      <c r="CV193" s="210">
        <v>1</v>
      </c>
      <c r="CW193" s="211"/>
      <c r="CX193" s="212" t="s">
        <v>644</v>
      </c>
      <c r="CY193" s="290" t="str">
        <f>VLOOKUP(CX193,Vállalkozás!F$11:K$380,6,FALSE)</f>
        <v>Kiss László</v>
      </c>
      <c r="CZ193" s="214" t="s">
        <v>2162</v>
      </c>
      <c r="DA193" s="209"/>
      <c r="DB193" s="209"/>
      <c r="DC193" s="214" t="s">
        <v>1493</v>
      </c>
      <c r="DD193" s="215">
        <v>862</v>
      </c>
    </row>
    <row r="194" spans="1:108" s="193" customFormat="1" ht="34.5" customHeight="1">
      <c r="A194" s="257"/>
      <c r="C194" s="257" t="e">
        <f>IF(M194=#REF!,"*","")</f>
        <v>#REF!</v>
      </c>
      <c r="D194" s="194">
        <f t="shared" si="20"/>
      </c>
      <c r="E194" s="267">
        <f t="shared" si="21"/>
        <v>2012</v>
      </c>
      <c r="F194" s="267">
        <f t="shared" si="22"/>
        <v>1</v>
      </c>
      <c r="G194" s="195">
        <v>41053</v>
      </c>
      <c r="H194" s="196">
        <v>12054</v>
      </c>
      <c r="J194" s="197"/>
      <c r="K194" s="198">
        <v>1</v>
      </c>
      <c r="L194" s="216">
        <v>41053</v>
      </c>
      <c r="M194" s="218">
        <v>1207</v>
      </c>
      <c r="N194" s="199" t="s">
        <v>2467</v>
      </c>
      <c r="O194" s="199"/>
      <c r="P194" s="217" t="s">
        <v>1850</v>
      </c>
      <c r="Q194" s="201">
        <v>4803</v>
      </c>
      <c r="R194" s="202" t="s">
        <v>822</v>
      </c>
      <c r="S194" s="201" t="s">
        <v>824</v>
      </c>
      <c r="T194" s="201"/>
      <c r="U194" s="201"/>
      <c r="V194" s="206" t="s">
        <v>1179</v>
      </c>
      <c r="W194" s="201"/>
      <c r="X194" s="202"/>
      <c r="Y194" s="205" t="s">
        <v>1962</v>
      </c>
      <c r="Z194" s="206" t="s">
        <v>1962</v>
      </c>
      <c r="AA194" s="206" t="s">
        <v>1963</v>
      </c>
      <c r="AB194" s="206" t="s">
        <v>1952</v>
      </c>
      <c r="AC194" s="206" t="s">
        <v>1953</v>
      </c>
      <c r="AD194" s="206" t="s">
        <v>1958</v>
      </c>
      <c r="AE194" s="206"/>
      <c r="AF194" s="206"/>
      <c r="AG194" s="206"/>
      <c r="AH194" s="206"/>
      <c r="AI194" s="206"/>
      <c r="AJ194" s="206"/>
      <c r="AK194" s="206"/>
      <c r="AL194" s="206"/>
      <c r="AM194" s="206"/>
      <c r="AN194" s="206"/>
      <c r="AO194" s="206"/>
      <c r="AP194" s="206"/>
      <c r="AQ194" s="206"/>
      <c r="AR194" s="206"/>
      <c r="AS194" s="206"/>
      <c r="AT194" s="206"/>
      <c r="AU194" s="206"/>
      <c r="AV194" s="206"/>
      <c r="AW194" s="206"/>
      <c r="AX194" s="206"/>
      <c r="AY194" s="206"/>
      <c r="AZ194" s="206"/>
      <c r="BA194" s="206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  <c r="BZ194" s="207" t="s">
        <v>1851</v>
      </c>
      <c r="CA194" s="208">
        <v>1</v>
      </c>
      <c r="CB194" s="208"/>
      <c r="CC194" s="208"/>
      <c r="CD194" s="208"/>
      <c r="CE194" s="208"/>
      <c r="CF194" s="208"/>
      <c r="CG194" s="208"/>
      <c r="CH194" s="208"/>
      <c r="CI194" s="208"/>
      <c r="CJ194" s="208"/>
      <c r="CK194" s="208"/>
      <c r="CL194" s="208"/>
      <c r="CM194" s="208"/>
      <c r="CN194" s="208">
        <v>4</v>
      </c>
      <c r="CO194" s="208"/>
      <c r="CP194" s="208"/>
      <c r="CQ194" s="209">
        <v>63</v>
      </c>
      <c r="CR194" s="210">
        <v>30</v>
      </c>
      <c r="CS194" s="210">
        <v>1</v>
      </c>
      <c r="CT194" s="210">
        <v>1</v>
      </c>
      <c r="CU194" s="210"/>
      <c r="CV194" s="210"/>
      <c r="CW194" s="211">
        <v>41053</v>
      </c>
      <c r="CX194" s="212" t="s">
        <v>1852</v>
      </c>
      <c r="CY194" s="290" t="str">
        <f>VLOOKUP(CX194,Vállalkozás!F$11:K$380,6,FALSE)</f>
        <v>Erdei László</v>
      </c>
      <c r="CZ194" s="214"/>
      <c r="DA194" s="209"/>
      <c r="DB194" s="209"/>
      <c r="DC194" s="214"/>
      <c r="DD194" s="215"/>
    </row>
    <row r="195" spans="1:108" s="193" customFormat="1" ht="34.5" customHeight="1">
      <c r="A195" s="257"/>
      <c r="C195" s="257">
        <f aca="true" t="shared" si="23" ref="C195:C209">IF(M195=M194,"*","")</f>
      </c>
      <c r="D195" s="194">
        <f t="shared" si="20"/>
      </c>
      <c r="E195" s="267">
        <f t="shared" si="21"/>
        <v>2008</v>
      </c>
      <c r="F195" s="267">
        <f t="shared" si="22"/>
        <v>1</v>
      </c>
      <c r="G195" s="195">
        <v>39584</v>
      </c>
      <c r="H195" s="196">
        <v>12229</v>
      </c>
      <c r="I195" s="193" t="s">
        <v>623</v>
      </c>
      <c r="J195" s="197">
        <v>869</v>
      </c>
      <c r="K195" s="198">
        <v>0</v>
      </c>
      <c r="L195" s="178">
        <v>39623</v>
      </c>
      <c r="M195" s="199">
        <v>1208</v>
      </c>
      <c r="N195" s="199" t="s">
        <v>2467</v>
      </c>
      <c r="O195" s="199" t="s">
        <v>1627</v>
      </c>
      <c r="P195" s="220" t="s">
        <v>2295</v>
      </c>
      <c r="Q195" s="221">
        <v>4800</v>
      </c>
      <c r="R195" s="227" t="s">
        <v>710</v>
      </c>
      <c r="S195" s="221" t="s">
        <v>2712</v>
      </c>
      <c r="T195" s="231">
        <v>1</v>
      </c>
      <c r="U195" s="231"/>
      <c r="V195" s="222" t="s">
        <v>799</v>
      </c>
      <c r="W195" s="221"/>
      <c r="X195" s="222"/>
      <c r="Y195" s="205" t="s">
        <v>1962</v>
      </c>
      <c r="Z195" s="239" t="s">
        <v>1962</v>
      </c>
      <c r="AA195" s="239" t="s">
        <v>1963</v>
      </c>
      <c r="AB195" s="239" t="s">
        <v>1952</v>
      </c>
      <c r="AC195" s="239" t="s">
        <v>1953</v>
      </c>
      <c r="AD195" s="239" t="s">
        <v>1958</v>
      </c>
      <c r="AE195" s="239"/>
      <c r="AF195" s="239"/>
      <c r="AG195" s="239"/>
      <c r="AH195" s="239"/>
      <c r="AI195" s="239"/>
      <c r="AJ195" s="239"/>
      <c r="AK195" s="239"/>
      <c r="AL195" s="239"/>
      <c r="AM195" s="239"/>
      <c r="AN195" s="239"/>
      <c r="AO195" s="239"/>
      <c r="AP195" s="239"/>
      <c r="AQ195" s="239"/>
      <c r="AR195" s="239"/>
      <c r="AS195" s="239"/>
      <c r="AT195" s="239"/>
      <c r="AU195" s="239"/>
      <c r="AV195" s="239"/>
      <c r="AW195" s="239"/>
      <c r="AX195" s="239"/>
      <c r="AY195" s="239"/>
      <c r="AZ195" s="239"/>
      <c r="BA195" s="239"/>
      <c r="BB195" s="239"/>
      <c r="BC195" s="239"/>
      <c r="BD195" s="239"/>
      <c r="BE195" s="239"/>
      <c r="BF195" s="239"/>
      <c r="BG195" s="239"/>
      <c r="BH195" s="239"/>
      <c r="BI195" s="239"/>
      <c r="BJ195" s="239"/>
      <c r="BK195" s="239"/>
      <c r="BL195" s="239"/>
      <c r="BM195" s="239"/>
      <c r="BN195" s="239"/>
      <c r="BO195" s="239"/>
      <c r="BP195" s="239"/>
      <c r="BQ195" s="239"/>
      <c r="BR195" s="239"/>
      <c r="BS195" s="239"/>
      <c r="BT195" s="239"/>
      <c r="BU195" s="239"/>
      <c r="BV195" s="239"/>
      <c r="BW195" s="239"/>
      <c r="BX195" s="239"/>
      <c r="BY195" s="239"/>
      <c r="BZ195" s="207" t="s">
        <v>2179</v>
      </c>
      <c r="CA195" s="208">
        <v>1</v>
      </c>
      <c r="CB195" s="222"/>
      <c r="CC195" s="222"/>
      <c r="CD195" s="222"/>
      <c r="CE195" s="222"/>
      <c r="CF195" s="222"/>
      <c r="CG195" s="222"/>
      <c r="CH195" s="222"/>
      <c r="CI195" s="222"/>
      <c r="CJ195" s="222"/>
      <c r="CK195" s="222"/>
      <c r="CL195" s="208">
        <v>2</v>
      </c>
      <c r="CM195" s="222"/>
      <c r="CN195" s="222"/>
      <c r="CO195" s="222"/>
      <c r="CP195" s="222"/>
      <c r="CQ195" s="223"/>
      <c r="CR195" s="210"/>
      <c r="CS195" s="210"/>
      <c r="CT195" s="210">
        <v>1</v>
      </c>
      <c r="CU195" s="210"/>
      <c r="CV195" s="210">
        <v>1</v>
      </c>
      <c r="CW195" s="211"/>
      <c r="CX195" s="232">
        <v>14321584</v>
      </c>
      <c r="CY195" s="290" t="str">
        <f>VLOOKUP(CX195,Vállalkozás!F$11:K$380,6,FALSE)</f>
        <v>BÉVA-KER KFT</v>
      </c>
      <c r="CZ195" s="214" t="s">
        <v>2162</v>
      </c>
      <c r="DA195" s="209"/>
      <c r="DB195" s="209"/>
      <c r="DC195" s="214" t="s">
        <v>205</v>
      </c>
      <c r="DD195" s="224"/>
    </row>
    <row r="196" spans="1:108" s="193" customFormat="1" ht="34.5" customHeight="1">
      <c r="A196" s="257"/>
      <c r="C196" s="257">
        <f t="shared" si="23"/>
      </c>
      <c r="D196" s="194">
        <f t="shared" si="20"/>
      </c>
      <c r="E196" s="267">
        <f t="shared" si="21"/>
        <v>2008</v>
      </c>
      <c r="F196" s="267">
        <f t="shared" si="22"/>
        <v>1</v>
      </c>
      <c r="G196" s="195">
        <v>39602</v>
      </c>
      <c r="H196" s="196">
        <v>12427</v>
      </c>
      <c r="I196" s="193" t="s">
        <v>576</v>
      </c>
      <c r="J196" s="197">
        <v>853</v>
      </c>
      <c r="K196" s="198">
        <v>0</v>
      </c>
      <c r="L196" s="216">
        <v>39602</v>
      </c>
      <c r="M196" s="218">
        <v>1209</v>
      </c>
      <c r="N196" s="199" t="s">
        <v>2467</v>
      </c>
      <c r="O196" s="199"/>
      <c r="P196" s="217" t="s">
        <v>1039</v>
      </c>
      <c r="Q196" s="201">
        <v>4800</v>
      </c>
      <c r="R196" s="202" t="s">
        <v>2473</v>
      </c>
      <c r="S196" s="201" t="s">
        <v>2712</v>
      </c>
      <c r="T196" s="203">
        <v>20</v>
      </c>
      <c r="U196" s="203"/>
      <c r="V196" s="208" t="s">
        <v>797</v>
      </c>
      <c r="W196" s="201"/>
      <c r="X196" s="208"/>
      <c r="Y196" s="205" t="s">
        <v>1328</v>
      </c>
      <c r="Z196" s="206" t="s">
        <v>1328</v>
      </c>
      <c r="AA196" s="206" t="s">
        <v>1070</v>
      </c>
      <c r="AB196" s="206"/>
      <c r="AC196" s="206"/>
      <c r="AD196" s="206"/>
      <c r="AE196" s="206"/>
      <c r="AF196" s="206"/>
      <c r="AG196" s="206"/>
      <c r="AH196" s="206"/>
      <c r="AI196" s="206"/>
      <c r="AJ196" s="206"/>
      <c r="AK196" s="206"/>
      <c r="AL196" s="206"/>
      <c r="AM196" s="206"/>
      <c r="AN196" s="206"/>
      <c r="AO196" s="206"/>
      <c r="AP196" s="206"/>
      <c r="AQ196" s="206"/>
      <c r="AR196" s="206"/>
      <c r="AS196" s="206"/>
      <c r="AT196" s="206"/>
      <c r="AU196" s="206"/>
      <c r="AV196" s="206"/>
      <c r="AW196" s="206"/>
      <c r="AX196" s="206"/>
      <c r="AY196" s="206"/>
      <c r="AZ196" s="206"/>
      <c r="BA196" s="206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  <c r="BZ196" s="207" t="s">
        <v>1744</v>
      </c>
      <c r="CA196" s="208">
        <v>1</v>
      </c>
      <c r="CB196" s="208"/>
      <c r="CC196" s="208"/>
      <c r="CD196" s="208"/>
      <c r="CE196" s="208"/>
      <c r="CF196" s="208"/>
      <c r="CG196" s="208"/>
      <c r="CH196" s="208"/>
      <c r="CI196" s="208"/>
      <c r="CJ196" s="208"/>
      <c r="CK196" s="208"/>
      <c r="CL196" s="208">
        <v>2</v>
      </c>
      <c r="CM196" s="208"/>
      <c r="CN196" s="208"/>
      <c r="CO196" s="208"/>
      <c r="CP196" s="208"/>
      <c r="CQ196" s="253">
        <v>40</v>
      </c>
      <c r="CR196" s="210"/>
      <c r="CS196" s="210"/>
      <c r="CT196" s="210"/>
      <c r="CU196" s="210"/>
      <c r="CV196" s="210"/>
      <c r="CW196" s="211"/>
      <c r="CX196" s="212">
        <v>13811037</v>
      </c>
      <c r="CY196" s="290" t="str">
        <f>VLOOKUP(CX196,Vállalkozás!F$11:K$380,6,FALSE)</f>
        <v>BOELLI KFT</v>
      </c>
      <c r="CZ196" s="214"/>
      <c r="DA196" s="209"/>
      <c r="DB196" s="209"/>
      <c r="DC196" s="214" t="s">
        <v>2069</v>
      </c>
      <c r="DD196" s="215">
        <v>981</v>
      </c>
    </row>
    <row r="197" spans="1:108" s="193" customFormat="1" ht="34.5" customHeight="1">
      <c r="A197" s="257"/>
      <c r="C197" s="257" t="e">
        <f>IF(M197=#REF!,"*","")</f>
        <v>#REF!</v>
      </c>
      <c r="D197" s="194">
        <f t="shared" si="20"/>
      </c>
      <c r="E197" s="267">
        <f t="shared" si="21"/>
        <v>2011</v>
      </c>
      <c r="F197" s="267">
        <f t="shared" si="22"/>
        <v>1</v>
      </c>
      <c r="G197" s="195">
        <v>40695</v>
      </c>
      <c r="H197" s="196">
        <v>12298</v>
      </c>
      <c r="I197" s="193">
        <v>1</v>
      </c>
      <c r="J197" s="240">
        <v>636</v>
      </c>
      <c r="K197" s="198">
        <v>2</v>
      </c>
      <c r="L197" s="216">
        <v>40696</v>
      </c>
      <c r="M197" s="199">
        <v>1212</v>
      </c>
      <c r="N197" s="199" t="s">
        <v>2467</v>
      </c>
      <c r="O197" s="199" t="s">
        <v>1627</v>
      </c>
      <c r="P197" s="249" t="s">
        <v>2468</v>
      </c>
      <c r="Q197" s="242">
        <v>4803</v>
      </c>
      <c r="R197" s="202" t="s">
        <v>822</v>
      </c>
      <c r="S197" s="201" t="s">
        <v>824</v>
      </c>
      <c r="T197" s="242"/>
      <c r="U197" s="242"/>
      <c r="V197" s="235" t="s">
        <v>1184</v>
      </c>
      <c r="W197" s="242"/>
      <c r="X197" s="202"/>
      <c r="Y197" s="205" t="s">
        <v>1963</v>
      </c>
      <c r="Z197" s="206" t="s">
        <v>1963</v>
      </c>
      <c r="AA197" s="206" t="s">
        <v>1962</v>
      </c>
      <c r="AB197" s="206" t="s">
        <v>1952</v>
      </c>
      <c r="AC197" s="206" t="s">
        <v>1953</v>
      </c>
      <c r="AD197" s="206" t="s">
        <v>1958</v>
      </c>
      <c r="AE197" s="206"/>
      <c r="AF197" s="206" t="s">
        <v>2537</v>
      </c>
      <c r="AG197" s="206"/>
      <c r="AH197" s="206"/>
      <c r="AI197" s="206"/>
      <c r="AJ197" s="206"/>
      <c r="AK197" s="206"/>
      <c r="AL197" s="206"/>
      <c r="AM197" s="206"/>
      <c r="AN197" s="206"/>
      <c r="AO197" s="206"/>
      <c r="AP197" s="206"/>
      <c r="AQ197" s="206"/>
      <c r="AR197" s="206"/>
      <c r="AS197" s="206"/>
      <c r="AT197" s="206"/>
      <c r="AU197" s="206"/>
      <c r="AV197" s="206"/>
      <c r="AW197" s="206"/>
      <c r="AX197" s="206"/>
      <c r="AY197" s="206"/>
      <c r="AZ197" s="206"/>
      <c r="BA197" s="206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  <c r="BZ197" s="207" t="s">
        <v>1938</v>
      </c>
      <c r="CA197" s="208">
        <v>1</v>
      </c>
      <c r="CB197" s="244"/>
      <c r="CC197" s="244"/>
      <c r="CD197" s="244"/>
      <c r="CE197" s="244"/>
      <c r="CF197" s="244"/>
      <c r="CG197" s="244"/>
      <c r="CH197" s="244"/>
      <c r="CI197" s="244"/>
      <c r="CJ197" s="244"/>
      <c r="CK197" s="244"/>
      <c r="CL197" s="208"/>
      <c r="CM197" s="244"/>
      <c r="CN197" s="244">
        <v>4</v>
      </c>
      <c r="CO197" s="244"/>
      <c r="CP197" s="244"/>
      <c r="CQ197" s="243" t="s">
        <v>870</v>
      </c>
      <c r="CR197" s="210">
        <v>50</v>
      </c>
      <c r="CS197" s="210">
        <v>1</v>
      </c>
      <c r="CT197" s="210">
        <v>1</v>
      </c>
      <c r="CU197" s="210"/>
      <c r="CV197" s="210">
        <v>1</v>
      </c>
      <c r="CW197" s="211">
        <v>40352</v>
      </c>
      <c r="CX197" s="243" t="s">
        <v>1932</v>
      </c>
      <c r="CY197" s="290" t="str">
        <f>VLOOKUP(CX197,Vállalkozás!F$11:K$380,6,FALSE)</f>
        <v>Java-Lava KFT</v>
      </c>
      <c r="CZ197" s="214" t="s">
        <v>2162</v>
      </c>
      <c r="DA197" s="209"/>
      <c r="DB197" s="209"/>
      <c r="DC197" s="214" t="s">
        <v>179</v>
      </c>
      <c r="DD197" s="245">
        <v>759</v>
      </c>
    </row>
    <row r="198" spans="1:108" s="193" customFormat="1" ht="34.5" customHeight="1">
      <c r="A198" s="257"/>
      <c r="C198" s="257">
        <f t="shared" si="23"/>
      </c>
      <c r="D198" s="194">
        <f t="shared" si="20"/>
      </c>
      <c r="E198" s="267">
        <f t="shared" si="21"/>
        <v>2008</v>
      </c>
      <c r="F198" s="267">
        <f t="shared" si="22"/>
        <v>2</v>
      </c>
      <c r="G198" s="195">
        <v>39646</v>
      </c>
      <c r="H198" s="196">
        <v>12989</v>
      </c>
      <c r="I198" s="193" t="s">
        <v>623</v>
      </c>
      <c r="J198" s="197">
        <v>46</v>
      </c>
      <c r="K198" s="198">
        <v>0</v>
      </c>
      <c r="L198" s="216">
        <v>39714</v>
      </c>
      <c r="M198" s="218">
        <v>1213</v>
      </c>
      <c r="N198" s="199" t="s">
        <v>2467</v>
      </c>
      <c r="O198" s="199" t="s">
        <v>1627</v>
      </c>
      <c r="P198" s="217" t="s">
        <v>2812</v>
      </c>
      <c r="Q198" s="201">
        <v>4800</v>
      </c>
      <c r="R198" s="202" t="s">
        <v>2708</v>
      </c>
      <c r="S198" s="201" t="s">
        <v>2709</v>
      </c>
      <c r="T198" s="203" t="s">
        <v>2526</v>
      </c>
      <c r="U198" s="203"/>
      <c r="V198" s="204"/>
      <c r="W198" s="201"/>
      <c r="X198" s="202"/>
      <c r="Y198" s="205" t="s">
        <v>2537</v>
      </c>
      <c r="Z198" s="206" t="s">
        <v>2537</v>
      </c>
      <c r="AA198" s="206" t="s">
        <v>1841</v>
      </c>
      <c r="AB198" s="206" t="s">
        <v>2499</v>
      </c>
      <c r="AC198" s="206" t="s">
        <v>2524</v>
      </c>
      <c r="AD198" s="206"/>
      <c r="AE198" s="206"/>
      <c r="AF198" s="206"/>
      <c r="AG198" s="206"/>
      <c r="AH198" s="206"/>
      <c r="AI198" s="206"/>
      <c r="AJ198" s="206"/>
      <c r="AK198" s="206"/>
      <c r="AL198" s="206"/>
      <c r="AM198" s="206"/>
      <c r="AN198" s="206"/>
      <c r="AO198" s="206"/>
      <c r="AP198" s="206"/>
      <c r="AQ198" s="206"/>
      <c r="AR198" s="206"/>
      <c r="AS198" s="206"/>
      <c r="AT198" s="206"/>
      <c r="AU198" s="206"/>
      <c r="AV198" s="206"/>
      <c r="AW198" s="206"/>
      <c r="AX198" s="206"/>
      <c r="AY198" s="206"/>
      <c r="AZ198" s="206"/>
      <c r="BA198" s="206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  <c r="BZ198" s="207" t="s">
        <v>940</v>
      </c>
      <c r="CA198" s="208">
        <v>1</v>
      </c>
      <c r="CB198" s="208"/>
      <c r="CC198" s="208"/>
      <c r="CD198" s="208"/>
      <c r="CE198" s="208"/>
      <c r="CF198" s="208"/>
      <c r="CG198" s="208"/>
      <c r="CH198" s="208"/>
      <c r="CI198" s="208"/>
      <c r="CJ198" s="208"/>
      <c r="CK198" s="208"/>
      <c r="CL198" s="208">
        <v>2</v>
      </c>
      <c r="CM198" s="208"/>
      <c r="CN198" s="208"/>
      <c r="CO198" s="208"/>
      <c r="CP198" s="208"/>
      <c r="CQ198" s="209">
        <v>5</v>
      </c>
      <c r="CR198" s="210"/>
      <c r="CS198" s="210"/>
      <c r="CT198" s="210">
        <v>1</v>
      </c>
      <c r="CU198" s="210"/>
      <c r="CV198" s="210">
        <v>1</v>
      </c>
      <c r="CW198" s="211"/>
      <c r="CX198" s="212">
        <v>12372041</v>
      </c>
      <c r="CY198" s="290" t="str">
        <f>VLOOKUP(CX198,Vállalkozás!F$11:K$380,6,FALSE)</f>
        <v>Magyar Lapterjesztő ZRT</v>
      </c>
      <c r="CZ198" s="214"/>
      <c r="DA198" s="209"/>
      <c r="DB198" s="209"/>
      <c r="DC198" s="214" t="s">
        <v>2070</v>
      </c>
      <c r="DD198" s="215">
        <v>238</v>
      </c>
    </row>
    <row r="199" spans="1:108" s="193" customFormat="1" ht="34.5" customHeight="1">
      <c r="A199" s="257"/>
      <c r="C199" s="257">
        <f t="shared" si="23"/>
      </c>
      <c r="D199" s="194">
        <f t="shared" si="20"/>
      </c>
      <c r="E199" s="267">
        <f t="shared" si="21"/>
        <v>2008</v>
      </c>
      <c r="F199" s="267">
        <f t="shared" si="22"/>
        <v>2</v>
      </c>
      <c r="G199" s="195">
        <v>39646</v>
      </c>
      <c r="H199" s="196">
        <v>12989</v>
      </c>
      <c r="I199" s="193">
        <v>2</v>
      </c>
      <c r="J199" s="197">
        <v>47</v>
      </c>
      <c r="K199" s="198">
        <v>0</v>
      </c>
      <c r="L199" s="216">
        <v>39714</v>
      </c>
      <c r="M199" s="199">
        <v>1214</v>
      </c>
      <c r="N199" s="199" t="s">
        <v>2467</v>
      </c>
      <c r="O199" s="199" t="s">
        <v>1627</v>
      </c>
      <c r="P199" s="217" t="s">
        <v>2813</v>
      </c>
      <c r="Q199" s="201">
        <v>4800</v>
      </c>
      <c r="R199" s="202" t="s">
        <v>2708</v>
      </c>
      <c r="S199" s="201" t="s">
        <v>2709</v>
      </c>
      <c r="T199" s="203" t="s">
        <v>771</v>
      </c>
      <c r="U199" s="203"/>
      <c r="V199" s="204"/>
      <c r="W199" s="201"/>
      <c r="X199" s="202"/>
      <c r="Y199" s="205" t="s">
        <v>2537</v>
      </c>
      <c r="Z199" s="206" t="s">
        <v>2537</v>
      </c>
      <c r="AA199" s="206" t="s">
        <v>1841</v>
      </c>
      <c r="AB199" s="206" t="s">
        <v>2499</v>
      </c>
      <c r="AC199" s="206" t="s">
        <v>2524</v>
      </c>
      <c r="AD199" s="206"/>
      <c r="AE199" s="206"/>
      <c r="AF199" s="206"/>
      <c r="AG199" s="206"/>
      <c r="AH199" s="206"/>
      <c r="AI199" s="206"/>
      <c r="AJ199" s="206"/>
      <c r="AK199" s="206"/>
      <c r="AL199" s="206"/>
      <c r="AM199" s="206"/>
      <c r="AN199" s="206"/>
      <c r="AO199" s="206"/>
      <c r="AP199" s="206"/>
      <c r="AQ199" s="206"/>
      <c r="AR199" s="206"/>
      <c r="AS199" s="206"/>
      <c r="AT199" s="206"/>
      <c r="AU199" s="206"/>
      <c r="AV199" s="206"/>
      <c r="AW199" s="206"/>
      <c r="AX199" s="206"/>
      <c r="AY199" s="206"/>
      <c r="AZ199" s="206"/>
      <c r="BA199" s="206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  <c r="BZ199" s="207" t="s">
        <v>2616</v>
      </c>
      <c r="CA199" s="208">
        <v>1</v>
      </c>
      <c r="CB199" s="208"/>
      <c r="CC199" s="208"/>
      <c r="CD199" s="208"/>
      <c r="CE199" s="208"/>
      <c r="CF199" s="208"/>
      <c r="CG199" s="208"/>
      <c r="CH199" s="208"/>
      <c r="CI199" s="208"/>
      <c r="CJ199" s="208"/>
      <c r="CK199" s="208"/>
      <c r="CL199" s="208">
        <v>2</v>
      </c>
      <c r="CM199" s="208"/>
      <c r="CN199" s="208"/>
      <c r="CO199" s="208"/>
      <c r="CP199" s="208"/>
      <c r="CQ199" s="209">
        <v>6</v>
      </c>
      <c r="CR199" s="210"/>
      <c r="CS199" s="210"/>
      <c r="CT199" s="210">
        <v>1</v>
      </c>
      <c r="CU199" s="210"/>
      <c r="CV199" s="210">
        <v>1</v>
      </c>
      <c r="CW199" s="211"/>
      <c r="CX199" s="212">
        <v>12372041</v>
      </c>
      <c r="CY199" s="290" t="str">
        <f>VLOOKUP(CX199,Vállalkozás!F$11:K$380,6,FALSE)</f>
        <v>Magyar Lapterjesztő ZRT</v>
      </c>
      <c r="CZ199" s="214"/>
      <c r="DA199" s="209"/>
      <c r="DB199" s="209"/>
      <c r="DC199" s="214" t="s">
        <v>2070</v>
      </c>
      <c r="DD199" s="215">
        <v>239</v>
      </c>
    </row>
    <row r="200" spans="1:108" s="193" customFormat="1" ht="34.5" customHeight="1">
      <c r="A200" s="257"/>
      <c r="C200" s="257" t="e">
        <f>IF(M200=#REF!,"*","")</f>
        <v>#REF!</v>
      </c>
      <c r="D200" s="194">
        <f t="shared" si="20"/>
      </c>
      <c r="E200" s="267">
        <f t="shared" si="21"/>
        <v>2008</v>
      </c>
      <c r="F200" s="267">
        <f t="shared" si="22"/>
        <v>2</v>
      </c>
      <c r="G200" s="195">
        <v>39679</v>
      </c>
      <c r="H200" s="196">
        <v>13303</v>
      </c>
      <c r="I200" s="193" t="s">
        <v>623</v>
      </c>
      <c r="J200" s="197">
        <v>826</v>
      </c>
      <c r="K200" s="198">
        <v>0</v>
      </c>
      <c r="L200" s="216">
        <v>39688</v>
      </c>
      <c r="M200" s="199">
        <v>1216</v>
      </c>
      <c r="N200" s="199" t="s">
        <v>2467</v>
      </c>
      <c r="O200" s="199" t="s">
        <v>1627</v>
      </c>
      <c r="P200" s="217" t="s">
        <v>2143</v>
      </c>
      <c r="Q200" s="201">
        <v>4800</v>
      </c>
      <c r="R200" s="202" t="s">
        <v>2708</v>
      </c>
      <c r="S200" s="201" t="s">
        <v>2709</v>
      </c>
      <c r="T200" s="203" t="s">
        <v>770</v>
      </c>
      <c r="U200" s="203"/>
      <c r="V200" s="217"/>
      <c r="W200" s="201"/>
      <c r="X200" s="208"/>
      <c r="Y200" s="205" t="s">
        <v>1962</v>
      </c>
      <c r="Z200" s="206" t="s">
        <v>1962</v>
      </c>
      <c r="AA200" s="206" t="s">
        <v>1963</v>
      </c>
      <c r="AB200" s="206" t="s">
        <v>1952</v>
      </c>
      <c r="AC200" s="206" t="s">
        <v>1953</v>
      </c>
      <c r="AD200" s="206" t="s">
        <v>1958</v>
      </c>
      <c r="AE200" s="206"/>
      <c r="AF200" s="206"/>
      <c r="AG200" s="206"/>
      <c r="AH200" s="206"/>
      <c r="AI200" s="206"/>
      <c r="AJ200" s="206"/>
      <c r="AK200" s="206"/>
      <c r="AL200" s="206"/>
      <c r="AM200" s="206"/>
      <c r="AN200" s="206"/>
      <c r="AO200" s="206"/>
      <c r="AP200" s="206"/>
      <c r="AQ200" s="206"/>
      <c r="AR200" s="206"/>
      <c r="AS200" s="206"/>
      <c r="AT200" s="206"/>
      <c r="AU200" s="206"/>
      <c r="AV200" s="206"/>
      <c r="AW200" s="206"/>
      <c r="AX200" s="206"/>
      <c r="AY200" s="206"/>
      <c r="AZ200" s="206"/>
      <c r="BA200" s="206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  <c r="BZ200" s="207" t="s">
        <v>1812</v>
      </c>
      <c r="CA200" s="208">
        <v>1</v>
      </c>
      <c r="CB200" s="208"/>
      <c r="CC200" s="208"/>
      <c r="CD200" s="208"/>
      <c r="CE200" s="208"/>
      <c r="CF200" s="208"/>
      <c r="CG200" s="208"/>
      <c r="CH200" s="208"/>
      <c r="CI200" s="208"/>
      <c r="CJ200" s="208"/>
      <c r="CK200" s="208"/>
      <c r="CL200" s="208">
        <v>2</v>
      </c>
      <c r="CM200" s="208"/>
      <c r="CN200" s="208"/>
      <c r="CO200" s="208"/>
      <c r="CP200" s="208"/>
      <c r="CQ200" s="209">
        <v>80</v>
      </c>
      <c r="CR200" s="210"/>
      <c r="CS200" s="210"/>
      <c r="CT200" s="210">
        <v>1</v>
      </c>
      <c r="CU200" s="210"/>
      <c r="CV200" s="210">
        <v>1</v>
      </c>
      <c r="CW200" s="211"/>
      <c r="CX200" s="212">
        <v>25663484</v>
      </c>
      <c r="CY200" s="290" t="str">
        <f>VLOOKUP(CX200,Vállalkozás!F$11:K$380,6,FALSE)</f>
        <v>Fehérfejű Rétisas BT</v>
      </c>
      <c r="CZ200" s="214" t="s">
        <v>2162</v>
      </c>
      <c r="DA200" s="209"/>
      <c r="DB200" s="209"/>
      <c r="DC200" s="214" t="s">
        <v>205</v>
      </c>
      <c r="DD200" s="215">
        <v>954</v>
      </c>
    </row>
    <row r="201" spans="1:108" s="193" customFormat="1" ht="34.5" customHeight="1">
      <c r="A201" s="257"/>
      <c r="C201" s="257">
        <f t="shared" si="23"/>
      </c>
      <c r="D201" s="194">
        <f t="shared" si="20"/>
      </c>
      <c r="E201" s="267">
        <f t="shared" si="21"/>
        <v>2008</v>
      </c>
      <c r="F201" s="267">
        <f t="shared" si="22"/>
        <v>2</v>
      </c>
      <c r="G201" s="195">
        <v>39679</v>
      </c>
      <c r="H201" s="196">
        <v>13302</v>
      </c>
      <c r="I201" s="193" t="s">
        <v>623</v>
      </c>
      <c r="J201" s="197">
        <v>825</v>
      </c>
      <c r="K201" s="198">
        <v>0</v>
      </c>
      <c r="L201" s="178">
        <v>39688</v>
      </c>
      <c r="M201" s="218">
        <v>1217</v>
      </c>
      <c r="N201" s="199" t="s">
        <v>2467</v>
      </c>
      <c r="O201" s="199" t="s">
        <v>1627</v>
      </c>
      <c r="P201" s="200" t="s">
        <v>1260</v>
      </c>
      <c r="Q201" s="201">
        <v>4800</v>
      </c>
      <c r="R201" s="202" t="s">
        <v>2708</v>
      </c>
      <c r="S201" s="201" t="s">
        <v>2709</v>
      </c>
      <c r="T201" s="203" t="s">
        <v>769</v>
      </c>
      <c r="U201" s="203"/>
      <c r="V201" s="217"/>
      <c r="W201" s="201"/>
      <c r="X201" s="208"/>
      <c r="Y201" s="205" t="s">
        <v>1962</v>
      </c>
      <c r="Z201" s="206" t="s">
        <v>1962</v>
      </c>
      <c r="AA201" s="206" t="s">
        <v>1952</v>
      </c>
      <c r="AB201" s="206" t="s">
        <v>1963</v>
      </c>
      <c r="AC201" s="206" t="s">
        <v>1953</v>
      </c>
      <c r="AD201" s="206" t="s">
        <v>1958</v>
      </c>
      <c r="AE201" s="206"/>
      <c r="AF201" s="206"/>
      <c r="AG201" s="206"/>
      <c r="AH201" s="206"/>
      <c r="AI201" s="206"/>
      <c r="AJ201" s="206"/>
      <c r="AK201" s="206"/>
      <c r="AL201" s="206"/>
      <c r="AM201" s="206"/>
      <c r="AN201" s="206"/>
      <c r="AO201" s="206"/>
      <c r="AP201" s="206"/>
      <c r="AQ201" s="206"/>
      <c r="AR201" s="206"/>
      <c r="AS201" s="206"/>
      <c r="AT201" s="206"/>
      <c r="AU201" s="206"/>
      <c r="AV201" s="206"/>
      <c r="AW201" s="206"/>
      <c r="AX201" s="206"/>
      <c r="AY201" s="206"/>
      <c r="AZ201" s="206"/>
      <c r="BA201" s="206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  <c r="BZ201" s="207" t="s">
        <v>2382</v>
      </c>
      <c r="CA201" s="208">
        <v>1</v>
      </c>
      <c r="CB201" s="208"/>
      <c r="CC201" s="208"/>
      <c r="CD201" s="208"/>
      <c r="CE201" s="208"/>
      <c r="CF201" s="208"/>
      <c r="CG201" s="208"/>
      <c r="CH201" s="208"/>
      <c r="CI201" s="208"/>
      <c r="CJ201" s="208"/>
      <c r="CK201" s="208"/>
      <c r="CL201" s="208"/>
      <c r="CM201" s="208"/>
      <c r="CN201" s="208">
        <v>4</v>
      </c>
      <c r="CO201" s="208"/>
      <c r="CP201" s="208"/>
      <c r="CQ201" s="209">
        <v>84</v>
      </c>
      <c r="CR201" s="210"/>
      <c r="CS201" s="210">
        <v>1</v>
      </c>
      <c r="CT201" s="210">
        <v>1</v>
      </c>
      <c r="CU201" s="210"/>
      <c r="CV201" s="210">
        <v>1</v>
      </c>
      <c r="CW201" s="211"/>
      <c r="CX201" s="212">
        <v>25663484</v>
      </c>
      <c r="CY201" s="290" t="str">
        <f>VLOOKUP(CX201,Vállalkozás!F$11:K$380,6,FALSE)</f>
        <v>Fehérfejű Rétisas BT</v>
      </c>
      <c r="CZ201" s="214" t="s">
        <v>2162</v>
      </c>
      <c r="DA201" s="209"/>
      <c r="DB201" s="209"/>
      <c r="DC201" s="214" t="s">
        <v>2075</v>
      </c>
      <c r="DD201" s="215">
        <v>952</v>
      </c>
    </row>
    <row r="202" spans="1:108" s="193" customFormat="1" ht="34.5" customHeight="1">
      <c r="A202" s="257"/>
      <c r="C202" s="257">
        <f t="shared" si="23"/>
      </c>
      <c r="D202" s="194">
        <f t="shared" si="20"/>
      </c>
      <c r="E202" s="267">
        <f t="shared" si="21"/>
        <v>2008</v>
      </c>
      <c r="F202" s="267">
        <f t="shared" si="22"/>
        <v>2</v>
      </c>
      <c r="G202" s="195">
        <v>39688</v>
      </c>
      <c r="H202" s="196">
        <v>13337</v>
      </c>
      <c r="I202" s="193" t="s">
        <v>1843</v>
      </c>
      <c r="J202" s="197">
        <v>873</v>
      </c>
      <c r="K202" s="198">
        <v>0</v>
      </c>
      <c r="L202" s="233">
        <v>39735</v>
      </c>
      <c r="M202" s="199">
        <v>1218</v>
      </c>
      <c r="N202" s="199" t="s">
        <v>2467</v>
      </c>
      <c r="O202" s="199" t="s">
        <v>1627</v>
      </c>
      <c r="P202" s="248" t="s">
        <v>158</v>
      </c>
      <c r="Q202" s="221">
        <v>4804</v>
      </c>
      <c r="R202" s="208" t="s">
        <v>828</v>
      </c>
      <c r="S202" s="201" t="s">
        <v>2712</v>
      </c>
      <c r="T202" s="221">
        <v>1</v>
      </c>
      <c r="U202" s="221"/>
      <c r="V202" s="252"/>
      <c r="W202" s="221"/>
      <c r="X202" s="208"/>
      <c r="Y202" s="205" t="s">
        <v>941</v>
      </c>
      <c r="Z202" s="206" t="s">
        <v>941</v>
      </c>
      <c r="AA202" s="206" t="s">
        <v>1952</v>
      </c>
      <c r="AB202" s="206" t="s">
        <v>1953</v>
      </c>
      <c r="AC202" s="206"/>
      <c r="AD202" s="206"/>
      <c r="AE202" s="206" t="s">
        <v>1956</v>
      </c>
      <c r="AF202" s="206"/>
      <c r="AG202" s="206" t="s">
        <v>1958</v>
      </c>
      <c r="AH202" s="206"/>
      <c r="AI202" s="206" t="s">
        <v>1951</v>
      </c>
      <c r="AJ202" s="206"/>
      <c r="AK202" s="206"/>
      <c r="AL202" s="206" t="s">
        <v>1843</v>
      </c>
      <c r="AM202" s="206" t="s">
        <v>939</v>
      </c>
      <c r="AN202" s="206" t="s">
        <v>576</v>
      </c>
      <c r="AO202" s="206" t="s">
        <v>1081</v>
      </c>
      <c r="AP202" s="206" t="s">
        <v>1237</v>
      </c>
      <c r="AQ202" s="206"/>
      <c r="AR202" s="206"/>
      <c r="AS202" s="206" t="s">
        <v>2535</v>
      </c>
      <c r="AT202" s="206"/>
      <c r="AU202" s="206"/>
      <c r="AV202" s="206" t="s">
        <v>2524</v>
      </c>
      <c r="AW202" s="206"/>
      <c r="AX202" s="206" t="s">
        <v>769</v>
      </c>
      <c r="AY202" s="206" t="s">
        <v>2528</v>
      </c>
      <c r="AZ202" s="206"/>
      <c r="BA202" s="206" t="s">
        <v>771</v>
      </c>
      <c r="BB202" s="206"/>
      <c r="BC202" s="206" t="s">
        <v>858</v>
      </c>
      <c r="BD202" s="206" t="s">
        <v>2529</v>
      </c>
      <c r="BE202" s="206" t="s">
        <v>2506</v>
      </c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  <c r="BZ202" s="207" t="s">
        <v>1042</v>
      </c>
      <c r="CA202" s="208">
        <v>1</v>
      </c>
      <c r="CB202" s="222"/>
      <c r="CC202" s="222"/>
      <c r="CD202" s="222"/>
      <c r="CE202" s="222"/>
      <c r="CF202" s="222"/>
      <c r="CG202" s="222"/>
      <c r="CH202" s="222"/>
      <c r="CI202" s="222"/>
      <c r="CJ202" s="222"/>
      <c r="CK202" s="222"/>
      <c r="CL202" s="208">
        <v>2</v>
      </c>
      <c r="CM202" s="222"/>
      <c r="CN202" s="222"/>
      <c r="CO202" s="222"/>
      <c r="CP202" s="222"/>
      <c r="CQ202" s="223">
        <v>25</v>
      </c>
      <c r="CR202" s="210"/>
      <c r="CS202" s="210"/>
      <c r="CT202" s="210">
        <v>1</v>
      </c>
      <c r="CU202" s="210"/>
      <c r="CV202" s="210"/>
      <c r="CW202" s="211"/>
      <c r="CX202" s="232">
        <v>65549300</v>
      </c>
      <c r="CY202" s="290" t="str">
        <f>VLOOKUP(CX202,Vállalkozás!F$11:K$380,6,FALSE)</f>
        <v>Oláh Enikő</v>
      </c>
      <c r="CZ202" s="214" t="s">
        <v>2162</v>
      </c>
      <c r="DA202" s="209"/>
      <c r="DB202" s="209"/>
      <c r="DC202" s="214" t="s">
        <v>2076</v>
      </c>
      <c r="DD202" s="224">
        <v>1000</v>
      </c>
    </row>
    <row r="203" spans="1:108" s="193" customFormat="1" ht="34.5" customHeight="1">
      <c r="A203" s="257"/>
      <c r="C203" s="257" t="e">
        <f>IF(M203=#REF!,"*","")</f>
        <v>#REF!</v>
      </c>
      <c r="D203" s="194">
        <f t="shared" si="20"/>
      </c>
      <c r="E203" s="267">
        <f t="shared" si="21"/>
        <v>2012</v>
      </c>
      <c r="F203" s="267">
        <f t="shared" si="22"/>
        <v>1</v>
      </c>
      <c r="G203" s="195">
        <v>40913</v>
      </c>
      <c r="H203" s="196">
        <v>10102</v>
      </c>
      <c r="J203" s="197"/>
      <c r="K203" s="198">
        <v>2</v>
      </c>
      <c r="L203" s="216">
        <v>40914</v>
      </c>
      <c r="M203" s="199">
        <v>1220</v>
      </c>
      <c r="N203" s="199" t="s">
        <v>2467</v>
      </c>
      <c r="O203" s="199"/>
      <c r="P203" s="217" t="s">
        <v>1979</v>
      </c>
      <c r="Q203" s="201">
        <v>4800</v>
      </c>
      <c r="R203" s="202" t="s">
        <v>719</v>
      </c>
      <c r="S203" s="201" t="s">
        <v>2712</v>
      </c>
      <c r="T203" s="203" t="s">
        <v>2501</v>
      </c>
      <c r="U203" s="203"/>
      <c r="V203" s="217"/>
      <c r="W203" s="201"/>
      <c r="X203" s="208"/>
      <c r="Y203" s="205" t="s">
        <v>1963</v>
      </c>
      <c r="Z203" s="206" t="s">
        <v>1963</v>
      </c>
      <c r="AA203" s="206" t="s">
        <v>1962</v>
      </c>
      <c r="AB203" s="206" t="s">
        <v>1952</v>
      </c>
      <c r="AC203" s="206" t="s">
        <v>1953</v>
      </c>
      <c r="AD203" s="206" t="s">
        <v>1956</v>
      </c>
      <c r="AE203" s="206" t="s">
        <v>1957</v>
      </c>
      <c r="AF203" s="206" t="s">
        <v>1958</v>
      </c>
      <c r="AG203" s="206" t="s">
        <v>1959</v>
      </c>
      <c r="AH203" s="206"/>
      <c r="AI203" s="206"/>
      <c r="AJ203" s="206"/>
      <c r="AK203" s="206"/>
      <c r="AL203" s="206"/>
      <c r="AM203" s="206"/>
      <c r="AN203" s="206"/>
      <c r="AO203" s="206"/>
      <c r="AP203" s="206"/>
      <c r="AQ203" s="206"/>
      <c r="AR203" s="206"/>
      <c r="AS203" s="206"/>
      <c r="AT203" s="206"/>
      <c r="AU203" s="206"/>
      <c r="AV203" s="206"/>
      <c r="AW203" s="206"/>
      <c r="AX203" s="206"/>
      <c r="AY203" s="206"/>
      <c r="AZ203" s="206"/>
      <c r="BA203" s="206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  <c r="BZ203" s="207" t="s">
        <v>1980</v>
      </c>
      <c r="CA203" s="208">
        <v>1</v>
      </c>
      <c r="CB203" s="208"/>
      <c r="CC203" s="208"/>
      <c r="CD203" s="208"/>
      <c r="CE203" s="208"/>
      <c r="CF203" s="208"/>
      <c r="CG203" s="208"/>
      <c r="CH203" s="208"/>
      <c r="CI203" s="208"/>
      <c r="CJ203" s="208"/>
      <c r="CK203" s="208"/>
      <c r="CL203" s="208">
        <v>2</v>
      </c>
      <c r="CM203" s="208"/>
      <c r="CN203" s="208">
        <v>4</v>
      </c>
      <c r="CO203" s="208"/>
      <c r="CP203" s="208"/>
      <c r="CQ203" s="209">
        <v>20</v>
      </c>
      <c r="CR203" s="210">
        <v>20</v>
      </c>
      <c r="CS203" s="210"/>
      <c r="CT203" s="210"/>
      <c r="CU203" s="210"/>
      <c r="CV203" s="210"/>
      <c r="CW203" s="211"/>
      <c r="CX203" s="212" t="s">
        <v>2777</v>
      </c>
      <c r="CY203" s="290" t="str">
        <f>VLOOKUP(CX203,Vállalkozás!F$11:K$380,6,FALSE)</f>
        <v>Hadas Attila</v>
      </c>
      <c r="CZ203" s="214"/>
      <c r="DA203" s="209"/>
      <c r="DB203" s="209"/>
      <c r="DC203" s="214"/>
      <c r="DD203" s="215"/>
    </row>
    <row r="204" spans="1:108" s="193" customFormat="1" ht="34.5" customHeight="1">
      <c r="A204" s="257"/>
      <c r="C204" s="257">
        <f t="shared" si="23"/>
      </c>
      <c r="D204" s="194">
        <f t="shared" si="20"/>
      </c>
      <c r="E204" s="267">
        <f t="shared" si="21"/>
        <v>2008</v>
      </c>
      <c r="F204" s="267">
        <f t="shared" si="22"/>
        <v>2</v>
      </c>
      <c r="G204" s="195">
        <v>39708</v>
      </c>
      <c r="H204" s="196">
        <v>13522</v>
      </c>
      <c r="I204" s="193" t="s">
        <v>623</v>
      </c>
      <c r="J204" s="197">
        <v>708</v>
      </c>
      <c r="K204" s="198">
        <v>0</v>
      </c>
      <c r="L204" s="216">
        <v>39713</v>
      </c>
      <c r="M204" s="218">
        <v>1221</v>
      </c>
      <c r="N204" s="199" t="s">
        <v>2467</v>
      </c>
      <c r="O204" s="199"/>
      <c r="P204" s="217" t="s">
        <v>1015</v>
      </c>
      <c r="Q204" s="201">
        <v>4800</v>
      </c>
      <c r="R204" s="202" t="s">
        <v>719</v>
      </c>
      <c r="S204" s="201" t="s">
        <v>2712</v>
      </c>
      <c r="T204" s="203" t="s">
        <v>1841</v>
      </c>
      <c r="U204" s="203"/>
      <c r="V204" s="217"/>
      <c r="W204" s="201"/>
      <c r="X204" s="208"/>
      <c r="Y204" s="246" t="s">
        <v>868</v>
      </c>
      <c r="Z204" s="231" t="s">
        <v>868</v>
      </c>
      <c r="AA204" s="231"/>
      <c r="AB204" s="231"/>
      <c r="AC204" s="231"/>
      <c r="AD204" s="231"/>
      <c r="AE204" s="231"/>
      <c r="AF204" s="231"/>
      <c r="AG204" s="231"/>
      <c r="AH204" s="231"/>
      <c r="AI204" s="231"/>
      <c r="AJ204" s="231"/>
      <c r="AK204" s="231"/>
      <c r="AL204" s="231"/>
      <c r="AM204" s="231"/>
      <c r="AN204" s="231"/>
      <c r="AO204" s="231"/>
      <c r="AP204" s="231"/>
      <c r="AQ204" s="231"/>
      <c r="AR204" s="231"/>
      <c r="AS204" s="231"/>
      <c r="AT204" s="231"/>
      <c r="AU204" s="231"/>
      <c r="AV204" s="231"/>
      <c r="AW204" s="231"/>
      <c r="AX204" s="231"/>
      <c r="AY204" s="231"/>
      <c r="AZ204" s="231"/>
      <c r="BA204" s="231"/>
      <c r="BB204" s="231"/>
      <c r="BC204" s="231"/>
      <c r="BD204" s="231"/>
      <c r="BE204" s="231"/>
      <c r="BF204" s="231"/>
      <c r="BG204" s="231"/>
      <c r="BH204" s="231"/>
      <c r="BI204" s="231"/>
      <c r="BJ204" s="231"/>
      <c r="BK204" s="231"/>
      <c r="BL204" s="231"/>
      <c r="BM204" s="231"/>
      <c r="BN204" s="231"/>
      <c r="BO204" s="231"/>
      <c r="BP204" s="231"/>
      <c r="BQ204" s="231"/>
      <c r="BR204" s="231"/>
      <c r="BS204" s="231"/>
      <c r="BT204" s="231"/>
      <c r="BU204" s="231"/>
      <c r="BV204" s="231"/>
      <c r="BW204" s="231"/>
      <c r="BX204" s="231"/>
      <c r="BY204" s="231"/>
      <c r="BZ204" s="207" t="s">
        <v>1195</v>
      </c>
      <c r="CA204" s="208">
        <v>1</v>
      </c>
      <c r="CB204" s="208"/>
      <c r="CC204" s="208"/>
      <c r="CD204" s="208"/>
      <c r="CE204" s="208"/>
      <c r="CF204" s="208"/>
      <c r="CG204" s="208"/>
      <c r="CH204" s="208"/>
      <c r="CI204" s="208"/>
      <c r="CJ204" s="208"/>
      <c r="CK204" s="208"/>
      <c r="CL204" s="208">
        <v>2</v>
      </c>
      <c r="CM204" s="208"/>
      <c r="CN204" s="208"/>
      <c r="CO204" s="208"/>
      <c r="CP204" s="208"/>
      <c r="CQ204" s="209">
        <v>70</v>
      </c>
      <c r="CR204" s="210"/>
      <c r="CS204" s="210"/>
      <c r="CT204" s="210"/>
      <c r="CU204" s="210"/>
      <c r="CV204" s="210"/>
      <c r="CW204" s="211"/>
      <c r="CX204" s="212">
        <v>22828392</v>
      </c>
      <c r="CY204" s="290" t="str">
        <f>VLOOKUP(CX204,Vállalkozás!F$11:K$380,6,FALSE)</f>
        <v>ELEKRO-SAROK BT</v>
      </c>
      <c r="CZ204" s="247"/>
      <c r="DA204" s="209"/>
      <c r="DB204" s="209"/>
      <c r="DC204" s="247" t="s">
        <v>241</v>
      </c>
      <c r="DD204" s="215">
        <v>832</v>
      </c>
    </row>
    <row r="205" spans="1:108" s="193" customFormat="1" ht="34.5" customHeight="1">
      <c r="A205" s="257"/>
      <c r="C205" s="257" t="e">
        <f>IF(M205=#REF!,"*","")</f>
        <v>#REF!</v>
      </c>
      <c r="D205" s="194">
        <f t="shared" si="20"/>
      </c>
      <c r="E205" s="267">
        <f t="shared" si="21"/>
        <v>2008</v>
      </c>
      <c r="F205" s="267">
        <f t="shared" si="22"/>
        <v>2</v>
      </c>
      <c r="G205" s="195">
        <v>39713</v>
      </c>
      <c r="H205" s="196">
        <v>13586</v>
      </c>
      <c r="I205" s="193" t="s">
        <v>623</v>
      </c>
      <c r="J205" s="197">
        <v>149</v>
      </c>
      <c r="K205" s="198">
        <v>0</v>
      </c>
      <c r="L205" s="216">
        <v>39741</v>
      </c>
      <c r="M205" s="218">
        <v>1223</v>
      </c>
      <c r="N205" s="199" t="s">
        <v>2467</v>
      </c>
      <c r="O205" s="199" t="s">
        <v>1627</v>
      </c>
      <c r="P205" s="217" t="s">
        <v>740</v>
      </c>
      <c r="Q205" s="201">
        <v>4800</v>
      </c>
      <c r="R205" s="202" t="s">
        <v>719</v>
      </c>
      <c r="S205" s="201" t="s">
        <v>2712</v>
      </c>
      <c r="T205" s="203" t="s">
        <v>2504</v>
      </c>
      <c r="U205" s="203"/>
      <c r="V205" s="204"/>
      <c r="W205" s="201"/>
      <c r="X205" s="202"/>
      <c r="Y205" s="205" t="s">
        <v>1665</v>
      </c>
      <c r="Z205" s="206" t="s">
        <v>1665</v>
      </c>
      <c r="AA205" s="206" t="s">
        <v>1081</v>
      </c>
      <c r="AB205" s="206" t="s">
        <v>1237</v>
      </c>
      <c r="AC205" s="206" t="s">
        <v>1965</v>
      </c>
      <c r="AD205" s="206" t="s">
        <v>2533</v>
      </c>
      <c r="AE205" s="206" t="s">
        <v>868</v>
      </c>
      <c r="AF205" s="206" t="s">
        <v>1975</v>
      </c>
      <c r="AG205" s="206" t="s">
        <v>2535</v>
      </c>
      <c r="AH205" s="206" t="s">
        <v>1320</v>
      </c>
      <c r="AI205" s="206" t="s">
        <v>2526</v>
      </c>
      <c r="AJ205" s="206" t="s">
        <v>2527</v>
      </c>
      <c r="AK205" s="206" t="s">
        <v>2504</v>
      </c>
      <c r="AL205" s="206" t="s">
        <v>2506</v>
      </c>
      <c r="AM205" s="206" t="s">
        <v>1328</v>
      </c>
      <c r="AN205" s="206" t="s">
        <v>1966</v>
      </c>
      <c r="AO205" s="206" t="s">
        <v>2511</v>
      </c>
      <c r="AP205" s="206"/>
      <c r="AQ205" s="206"/>
      <c r="AR205" s="206"/>
      <c r="AS205" s="206"/>
      <c r="AT205" s="206"/>
      <c r="AU205" s="206"/>
      <c r="AV205" s="206"/>
      <c r="AW205" s="206"/>
      <c r="AX205" s="206"/>
      <c r="AY205" s="206"/>
      <c r="AZ205" s="206"/>
      <c r="BA205" s="206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  <c r="BZ205" s="207" t="s">
        <v>2357</v>
      </c>
      <c r="CA205" s="208">
        <v>1</v>
      </c>
      <c r="CB205" s="208"/>
      <c r="CC205" s="208"/>
      <c r="CD205" s="208"/>
      <c r="CE205" s="208"/>
      <c r="CF205" s="208"/>
      <c r="CG205" s="208"/>
      <c r="CH205" s="208"/>
      <c r="CI205" s="208"/>
      <c r="CJ205" s="208"/>
      <c r="CK205" s="208"/>
      <c r="CL205" s="208">
        <v>2</v>
      </c>
      <c r="CM205" s="208"/>
      <c r="CN205" s="208"/>
      <c r="CO205" s="208"/>
      <c r="CP205" s="208"/>
      <c r="CQ205" s="209">
        <v>78</v>
      </c>
      <c r="CR205" s="210"/>
      <c r="CS205" s="210"/>
      <c r="CT205" s="210">
        <v>1</v>
      </c>
      <c r="CU205" s="210"/>
      <c r="CV205" s="210"/>
      <c r="CW205" s="211"/>
      <c r="CX205" s="212" t="s">
        <v>927</v>
      </c>
      <c r="CY205" s="290" t="str">
        <f>VLOOKUP(CX205,Vállalkozás!F$11:K$380,6,FALSE)</f>
        <v>Bereg-Ker KFT</v>
      </c>
      <c r="CZ205" s="214" t="s">
        <v>2163</v>
      </c>
      <c r="DA205" s="209"/>
      <c r="DB205" s="209"/>
      <c r="DC205" s="214" t="s">
        <v>2077</v>
      </c>
      <c r="DD205" s="215">
        <v>287</v>
      </c>
    </row>
    <row r="206" spans="1:108" s="193" customFormat="1" ht="34.5" customHeight="1">
      <c r="A206" s="257"/>
      <c r="C206" s="257">
        <f t="shared" si="23"/>
      </c>
      <c r="D206" s="194">
        <f t="shared" si="20"/>
      </c>
      <c r="E206" s="267">
        <f t="shared" si="21"/>
        <v>2008</v>
      </c>
      <c r="F206" s="267">
        <f t="shared" si="22"/>
        <v>2</v>
      </c>
      <c r="G206" s="195">
        <v>39714</v>
      </c>
      <c r="H206" s="196">
        <v>13587</v>
      </c>
      <c r="I206" s="193" t="s">
        <v>623</v>
      </c>
      <c r="J206" s="197">
        <v>735</v>
      </c>
      <c r="K206" s="198">
        <v>0</v>
      </c>
      <c r="L206" s="216">
        <v>39736</v>
      </c>
      <c r="M206" s="199">
        <v>1224</v>
      </c>
      <c r="N206" s="199" t="s">
        <v>2467</v>
      </c>
      <c r="O206" s="199" t="s">
        <v>1627</v>
      </c>
      <c r="P206" s="217" t="s">
        <v>2172</v>
      </c>
      <c r="Q206" s="201">
        <v>4800</v>
      </c>
      <c r="R206" s="202" t="s">
        <v>2699</v>
      </c>
      <c r="S206" s="201" t="s">
        <v>2712</v>
      </c>
      <c r="T206" s="203" t="s">
        <v>2774</v>
      </c>
      <c r="U206" s="203"/>
      <c r="V206" s="217"/>
      <c r="W206" s="201"/>
      <c r="X206" s="208"/>
      <c r="Y206" s="205" t="s">
        <v>1962</v>
      </c>
      <c r="Z206" s="206" t="s">
        <v>1962</v>
      </c>
      <c r="AA206" s="206" t="s">
        <v>1963</v>
      </c>
      <c r="AB206" s="206" t="s">
        <v>1952</v>
      </c>
      <c r="AC206" s="206" t="s">
        <v>1953</v>
      </c>
      <c r="AD206" s="206" t="s">
        <v>1958</v>
      </c>
      <c r="AE206" s="206"/>
      <c r="AF206" s="206"/>
      <c r="AG206" s="206"/>
      <c r="AH206" s="206"/>
      <c r="AI206" s="206"/>
      <c r="AJ206" s="206"/>
      <c r="AK206" s="206"/>
      <c r="AL206" s="206"/>
      <c r="AM206" s="206"/>
      <c r="AN206" s="206"/>
      <c r="AO206" s="206"/>
      <c r="AP206" s="206"/>
      <c r="AQ206" s="206"/>
      <c r="AR206" s="206"/>
      <c r="AS206" s="206"/>
      <c r="AT206" s="206"/>
      <c r="AU206" s="206"/>
      <c r="AV206" s="206"/>
      <c r="AW206" s="206"/>
      <c r="AX206" s="206"/>
      <c r="AY206" s="206"/>
      <c r="AZ206" s="206"/>
      <c r="BA206" s="206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  <c r="BZ206" s="207" t="s">
        <v>1033</v>
      </c>
      <c r="CA206" s="208">
        <v>1</v>
      </c>
      <c r="CB206" s="208"/>
      <c r="CC206" s="208"/>
      <c r="CD206" s="208"/>
      <c r="CE206" s="208"/>
      <c r="CF206" s="208"/>
      <c r="CG206" s="208"/>
      <c r="CH206" s="208"/>
      <c r="CI206" s="208"/>
      <c r="CJ206" s="208"/>
      <c r="CK206" s="208"/>
      <c r="CL206" s="208"/>
      <c r="CM206" s="208"/>
      <c r="CN206" s="208">
        <v>4</v>
      </c>
      <c r="CO206" s="208"/>
      <c r="CP206" s="208"/>
      <c r="CQ206" s="209">
        <v>36</v>
      </c>
      <c r="CR206" s="210"/>
      <c r="CS206" s="210">
        <v>1</v>
      </c>
      <c r="CT206" s="210">
        <v>1</v>
      </c>
      <c r="CU206" s="210"/>
      <c r="CV206" s="210">
        <v>1</v>
      </c>
      <c r="CW206" s="211"/>
      <c r="CX206" s="212">
        <v>14162037</v>
      </c>
      <c r="CY206" s="290" t="str">
        <f>VLOOKUP(CX206,Vállalkozás!F$11:K$380,6,FALSE)</f>
        <v>C-SONY TRADE &amp; PR. KFT</v>
      </c>
      <c r="CZ206" s="214" t="s">
        <v>2162</v>
      </c>
      <c r="DA206" s="209"/>
      <c r="DB206" s="209"/>
      <c r="DC206" s="214" t="s">
        <v>205</v>
      </c>
      <c r="DD206" s="215">
        <v>860</v>
      </c>
    </row>
    <row r="207" spans="1:108" s="193" customFormat="1" ht="34.5" customHeight="1">
      <c r="A207" s="257"/>
      <c r="C207" s="257">
        <f t="shared" si="23"/>
      </c>
      <c r="D207" s="194">
        <f t="shared" si="20"/>
      </c>
      <c r="E207" s="267">
        <f t="shared" si="21"/>
        <v>2008</v>
      </c>
      <c r="F207" s="267">
        <f t="shared" si="22"/>
        <v>2</v>
      </c>
      <c r="G207" s="195">
        <v>39730</v>
      </c>
      <c r="H207" s="196">
        <v>13721</v>
      </c>
      <c r="I207" s="193" t="s">
        <v>623</v>
      </c>
      <c r="J207" s="197">
        <v>8</v>
      </c>
      <c r="K207" s="198">
        <v>0</v>
      </c>
      <c r="L207" s="233">
        <v>39758</v>
      </c>
      <c r="M207" s="218">
        <v>1225</v>
      </c>
      <c r="N207" s="199" t="s">
        <v>2467</v>
      </c>
      <c r="O207" s="199" t="s">
        <v>1627</v>
      </c>
      <c r="P207" s="217" t="s">
        <v>1697</v>
      </c>
      <c r="Q207" s="201">
        <v>4804</v>
      </c>
      <c r="R207" s="202" t="s">
        <v>832</v>
      </c>
      <c r="S207" s="201" t="s">
        <v>2712</v>
      </c>
      <c r="T207" s="201">
        <v>2</v>
      </c>
      <c r="U207" s="201"/>
      <c r="V207" s="214"/>
      <c r="W207" s="201"/>
      <c r="X207" s="202"/>
      <c r="Y207" s="205" t="s">
        <v>2774</v>
      </c>
      <c r="Z207" s="206" t="s">
        <v>1951</v>
      </c>
      <c r="AA207" s="206" t="s">
        <v>1952</v>
      </c>
      <c r="AB207" s="206" t="s">
        <v>1953</v>
      </c>
      <c r="AC207" s="206" t="s">
        <v>1954</v>
      </c>
      <c r="AD207" s="206" t="s">
        <v>1955</v>
      </c>
      <c r="AE207" s="206" t="s">
        <v>1956</v>
      </c>
      <c r="AF207" s="206" t="s">
        <v>1957</v>
      </c>
      <c r="AG207" s="206" t="s">
        <v>1958</v>
      </c>
      <c r="AH207" s="206" t="s">
        <v>1959</v>
      </c>
      <c r="AI207" s="206" t="s">
        <v>1960</v>
      </c>
      <c r="AJ207" s="206"/>
      <c r="AK207" s="206" t="s">
        <v>1843</v>
      </c>
      <c r="AL207" s="206" t="s">
        <v>941</v>
      </c>
      <c r="AM207" s="206" t="s">
        <v>939</v>
      </c>
      <c r="AN207" s="206" t="s">
        <v>576</v>
      </c>
      <c r="AO207" s="206" t="s">
        <v>1081</v>
      </c>
      <c r="AP207" s="206" t="s">
        <v>1237</v>
      </c>
      <c r="AQ207" s="206" t="s">
        <v>2535</v>
      </c>
      <c r="AR207" s="206" t="s">
        <v>2499</v>
      </c>
      <c r="AS207" s="206" t="s">
        <v>2537</v>
      </c>
      <c r="AT207" s="206" t="s">
        <v>2524</v>
      </c>
      <c r="AU207" s="206" t="s">
        <v>2150</v>
      </c>
      <c r="AV207" s="206" t="s">
        <v>2526</v>
      </c>
      <c r="AW207" s="206" t="s">
        <v>2528</v>
      </c>
      <c r="AX207" s="206" t="s">
        <v>771</v>
      </c>
      <c r="AY207" s="206" t="s">
        <v>772</v>
      </c>
      <c r="AZ207" s="206" t="s">
        <v>2504</v>
      </c>
      <c r="BA207" s="206" t="s">
        <v>2529</v>
      </c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  <c r="BZ207" s="207" t="s">
        <v>1025</v>
      </c>
      <c r="CA207" s="208">
        <v>1</v>
      </c>
      <c r="CB207" s="208"/>
      <c r="CC207" s="208"/>
      <c r="CD207" s="208"/>
      <c r="CE207" s="208"/>
      <c r="CF207" s="208"/>
      <c r="CG207" s="208"/>
      <c r="CH207" s="208"/>
      <c r="CI207" s="208"/>
      <c r="CJ207" s="208"/>
      <c r="CK207" s="208"/>
      <c r="CL207" s="208">
        <v>2</v>
      </c>
      <c r="CM207" s="208"/>
      <c r="CN207" s="208"/>
      <c r="CO207" s="208"/>
      <c r="CP207" s="208"/>
      <c r="CQ207" s="209">
        <v>40</v>
      </c>
      <c r="CR207" s="210"/>
      <c r="CS207" s="210"/>
      <c r="CT207" s="210">
        <v>1</v>
      </c>
      <c r="CU207" s="210"/>
      <c r="CV207" s="210">
        <v>1</v>
      </c>
      <c r="CW207" s="211"/>
      <c r="CX207" s="212" t="s">
        <v>1698</v>
      </c>
      <c r="CY207" s="290" t="str">
        <f>VLOOKUP(CX207,Vállalkozás!F$11:K$380,6,FALSE)</f>
        <v>Bodó László</v>
      </c>
      <c r="CZ207" s="214" t="s">
        <v>2162</v>
      </c>
      <c r="DA207" s="209"/>
      <c r="DB207" s="209"/>
      <c r="DC207" s="214" t="s">
        <v>1858</v>
      </c>
      <c r="DD207" s="215">
        <v>194</v>
      </c>
    </row>
    <row r="208" spans="1:108" s="193" customFormat="1" ht="34.5" customHeight="1">
      <c r="A208" s="257"/>
      <c r="C208" s="257">
        <f t="shared" si="23"/>
      </c>
      <c r="D208" s="194">
        <f t="shared" si="20"/>
      </c>
      <c r="E208" s="267">
        <f t="shared" si="21"/>
        <v>2008</v>
      </c>
      <c r="F208" s="267">
        <f t="shared" si="22"/>
        <v>2</v>
      </c>
      <c r="G208" s="195">
        <v>39730</v>
      </c>
      <c r="H208" s="196">
        <v>13722</v>
      </c>
      <c r="I208" s="193" t="s">
        <v>623</v>
      </c>
      <c r="J208" s="197">
        <v>9</v>
      </c>
      <c r="K208" s="198">
        <v>0</v>
      </c>
      <c r="L208" s="216">
        <v>39758</v>
      </c>
      <c r="M208" s="199">
        <v>1226</v>
      </c>
      <c r="N208" s="199" t="s">
        <v>2467</v>
      </c>
      <c r="O208" s="199" t="s">
        <v>1627</v>
      </c>
      <c r="P208" s="217" t="s">
        <v>1700</v>
      </c>
      <c r="Q208" s="201">
        <v>4800</v>
      </c>
      <c r="R208" s="202" t="s">
        <v>716</v>
      </c>
      <c r="S208" s="201" t="s">
        <v>2712</v>
      </c>
      <c r="T208" s="203">
        <v>5</v>
      </c>
      <c r="U208" s="203"/>
      <c r="V208" s="204"/>
      <c r="W208" s="201"/>
      <c r="X208" s="202"/>
      <c r="Y208" s="205" t="s">
        <v>1962</v>
      </c>
      <c r="Z208" s="206" t="s">
        <v>1962</v>
      </c>
      <c r="AA208" s="206" t="s">
        <v>1963</v>
      </c>
      <c r="AB208" s="206" t="s">
        <v>1952</v>
      </c>
      <c r="AC208" s="206" t="s">
        <v>1953</v>
      </c>
      <c r="AD208" s="206" t="s">
        <v>1958</v>
      </c>
      <c r="AE208" s="206"/>
      <c r="AF208" s="206"/>
      <c r="AG208" s="206"/>
      <c r="AH208" s="206"/>
      <c r="AI208" s="206"/>
      <c r="AJ208" s="206"/>
      <c r="AK208" s="206"/>
      <c r="AL208" s="206"/>
      <c r="AM208" s="206"/>
      <c r="AN208" s="206"/>
      <c r="AO208" s="206"/>
      <c r="AP208" s="206"/>
      <c r="AQ208" s="206"/>
      <c r="AR208" s="206"/>
      <c r="AS208" s="206"/>
      <c r="AT208" s="206"/>
      <c r="AU208" s="206"/>
      <c r="AV208" s="206"/>
      <c r="AW208" s="206"/>
      <c r="AX208" s="206"/>
      <c r="AY208" s="206"/>
      <c r="AZ208" s="206"/>
      <c r="BA208" s="206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  <c r="BZ208" s="207" t="s">
        <v>1024</v>
      </c>
      <c r="CA208" s="208">
        <v>1</v>
      </c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>
        <v>4</v>
      </c>
      <c r="CO208" s="208"/>
      <c r="CP208" s="208"/>
      <c r="CQ208" s="209">
        <v>30</v>
      </c>
      <c r="CR208" s="210"/>
      <c r="CS208" s="210">
        <v>1</v>
      </c>
      <c r="CT208" s="210">
        <v>1</v>
      </c>
      <c r="CU208" s="210"/>
      <c r="CV208" s="210">
        <v>1</v>
      </c>
      <c r="CW208" s="211"/>
      <c r="CX208" s="212" t="s">
        <v>1698</v>
      </c>
      <c r="CY208" s="290" t="str">
        <f>VLOOKUP(CX208,Vállalkozás!F$11:K$380,6,FALSE)</f>
        <v>Bodó László</v>
      </c>
      <c r="CZ208" s="214" t="s">
        <v>2162</v>
      </c>
      <c r="DA208" s="209"/>
      <c r="DB208" s="209"/>
      <c r="DC208" s="214" t="s">
        <v>205</v>
      </c>
      <c r="DD208" s="215">
        <v>193</v>
      </c>
    </row>
    <row r="209" spans="1:108" ht="34.5" customHeight="1">
      <c r="A209" s="257"/>
      <c r="C209" s="257">
        <f t="shared" si="23"/>
      </c>
      <c r="D209" s="194">
        <f t="shared" si="20"/>
      </c>
      <c r="E209" s="267">
        <f t="shared" si="21"/>
        <v>2008</v>
      </c>
      <c r="F209" s="267">
        <f t="shared" si="22"/>
        <v>2</v>
      </c>
      <c r="G209" s="158">
        <v>39735</v>
      </c>
      <c r="H209" s="159">
        <v>13766</v>
      </c>
      <c r="I209" s="155" t="s">
        <v>623</v>
      </c>
      <c r="J209" s="225">
        <v>38</v>
      </c>
      <c r="K209" s="198">
        <v>0</v>
      </c>
      <c r="L209" s="216">
        <v>39762</v>
      </c>
      <c r="M209" s="218">
        <v>1227</v>
      </c>
      <c r="N209" s="199" t="s">
        <v>2467</v>
      </c>
      <c r="O209" s="199" t="s">
        <v>1627</v>
      </c>
      <c r="P209" s="226" t="s">
        <v>1649</v>
      </c>
      <c r="Q209" s="227">
        <v>4800</v>
      </c>
      <c r="R209" s="227" t="s">
        <v>2710</v>
      </c>
      <c r="S209" s="227" t="s">
        <v>2712</v>
      </c>
      <c r="T209" s="228" t="s">
        <v>775</v>
      </c>
      <c r="U209" s="228"/>
      <c r="V209" s="227" t="s">
        <v>817</v>
      </c>
      <c r="W209" s="227"/>
      <c r="X209" s="227"/>
      <c r="Y209" s="229" t="s">
        <v>2774</v>
      </c>
      <c r="Z209" s="228" t="s">
        <v>1951</v>
      </c>
      <c r="AA209" s="228" t="s">
        <v>1952</v>
      </c>
      <c r="AB209" s="228" t="s">
        <v>1953</v>
      </c>
      <c r="AC209" s="228" t="s">
        <v>1954</v>
      </c>
      <c r="AD209" s="228" t="s">
        <v>1955</v>
      </c>
      <c r="AE209" s="228" t="s">
        <v>1956</v>
      </c>
      <c r="AF209" s="228" t="s">
        <v>1957</v>
      </c>
      <c r="AG209" s="228" t="s">
        <v>1958</v>
      </c>
      <c r="AH209" s="228" t="s">
        <v>1959</v>
      </c>
      <c r="AI209" s="228" t="s">
        <v>1960</v>
      </c>
      <c r="AJ209" s="228"/>
      <c r="AK209" s="228" t="s">
        <v>2150</v>
      </c>
      <c r="AL209" s="228" t="s">
        <v>2526</v>
      </c>
      <c r="AM209" s="228"/>
      <c r="AN209" s="228"/>
      <c r="AO209" s="228"/>
      <c r="AP209" s="228"/>
      <c r="AQ209" s="228"/>
      <c r="AR209" s="228"/>
      <c r="AS209" s="228"/>
      <c r="AT209" s="228"/>
      <c r="AU209" s="228"/>
      <c r="AV209" s="228"/>
      <c r="AW209" s="228"/>
      <c r="AX209" s="228"/>
      <c r="AY209" s="228"/>
      <c r="AZ209" s="228"/>
      <c r="BA209" s="228"/>
      <c r="BB209" s="228"/>
      <c r="BC209" s="228"/>
      <c r="BD209" s="228"/>
      <c r="BE209" s="228"/>
      <c r="BF209" s="228"/>
      <c r="BG209" s="228"/>
      <c r="BH209" s="228"/>
      <c r="BI209" s="228"/>
      <c r="BJ209" s="228"/>
      <c r="BK209" s="228"/>
      <c r="BL209" s="228"/>
      <c r="BM209" s="228"/>
      <c r="BN209" s="228"/>
      <c r="BO209" s="228"/>
      <c r="BP209" s="228"/>
      <c r="BQ209" s="228"/>
      <c r="BR209" s="228"/>
      <c r="BS209" s="228"/>
      <c r="BT209" s="228"/>
      <c r="BU209" s="228"/>
      <c r="BV209" s="228"/>
      <c r="BW209" s="228"/>
      <c r="BX209" s="228"/>
      <c r="BY209" s="228"/>
      <c r="BZ209" s="226" t="s">
        <v>614</v>
      </c>
      <c r="CA209" s="227">
        <v>1</v>
      </c>
      <c r="CB209" s="227"/>
      <c r="CC209" s="227"/>
      <c r="CD209" s="227"/>
      <c r="CE209" s="227"/>
      <c r="CF209" s="227"/>
      <c r="CG209" s="227"/>
      <c r="CH209" s="227"/>
      <c r="CI209" s="227"/>
      <c r="CJ209" s="227"/>
      <c r="CK209" s="227"/>
      <c r="CL209" s="227">
        <v>2</v>
      </c>
      <c r="CM209" s="227"/>
      <c r="CN209" s="227"/>
      <c r="CO209" s="227"/>
      <c r="CP209" s="227"/>
      <c r="CQ209" s="227"/>
      <c r="CR209" s="227"/>
      <c r="CS209" s="227"/>
      <c r="CT209" s="227">
        <v>1</v>
      </c>
      <c r="CU209" s="227"/>
      <c r="CV209" s="227">
        <v>1</v>
      </c>
      <c r="CW209" s="178"/>
      <c r="CX209" s="228" t="s">
        <v>629</v>
      </c>
      <c r="CY209" s="290" t="str">
        <f>VLOOKUP(CX209,Vállalkozás!F$11:K$380,6,FALSE)</f>
        <v>Székely-Fa BT</v>
      </c>
      <c r="CZ209" s="230" t="s">
        <v>2162</v>
      </c>
      <c r="DA209" s="209"/>
      <c r="DB209" s="209"/>
      <c r="DC209" s="230" t="s">
        <v>1859</v>
      </c>
      <c r="DD209" s="225">
        <v>43</v>
      </c>
    </row>
    <row r="210" spans="1:108" s="193" customFormat="1" ht="34.5" customHeight="1">
      <c r="A210" s="257"/>
      <c r="C210" s="257" t="e">
        <f>IF(M210=#REF!,"*","")</f>
        <v>#REF!</v>
      </c>
      <c r="D210" s="194">
        <f t="shared" si="20"/>
      </c>
      <c r="E210" s="267">
        <f t="shared" si="21"/>
        <v>2008</v>
      </c>
      <c r="F210" s="267">
        <f t="shared" si="22"/>
        <v>2</v>
      </c>
      <c r="G210" s="195">
        <v>39737</v>
      </c>
      <c r="H210" s="196">
        <v>13803</v>
      </c>
      <c r="I210" s="193" t="s">
        <v>623</v>
      </c>
      <c r="J210" s="197">
        <v>877</v>
      </c>
      <c r="K210" s="198">
        <v>0</v>
      </c>
      <c r="L210" s="178">
        <v>39787</v>
      </c>
      <c r="M210" s="218">
        <v>1229</v>
      </c>
      <c r="N210" s="199" t="s">
        <v>2467</v>
      </c>
      <c r="O210" s="199" t="s">
        <v>1627</v>
      </c>
      <c r="P210" s="220" t="s">
        <v>162</v>
      </c>
      <c r="Q210" s="221">
        <v>4800</v>
      </c>
      <c r="R210" s="202" t="s">
        <v>2475</v>
      </c>
      <c r="S210" s="201" t="s">
        <v>2470</v>
      </c>
      <c r="T210" s="203" t="s">
        <v>2491</v>
      </c>
      <c r="U210" s="203"/>
      <c r="V210" s="248"/>
      <c r="W210" s="221"/>
      <c r="X210" s="222"/>
      <c r="Y210" s="205" t="s">
        <v>2535</v>
      </c>
      <c r="Z210" s="206" t="s">
        <v>2535</v>
      </c>
      <c r="AA210" s="206" t="s">
        <v>1975</v>
      </c>
      <c r="AB210" s="206"/>
      <c r="AC210" s="206"/>
      <c r="AD210" s="206"/>
      <c r="AE210" s="206"/>
      <c r="AF210" s="206"/>
      <c r="AG210" s="206"/>
      <c r="AH210" s="206"/>
      <c r="AI210" s="206"/>
      <c r="AJ210" s="206"/>
      <c r="AK210" s="206"/>
      <c r="AL210" s="206"/>
      <c r="AM210" s="206"/>
      <c r="AN210" s="206"/>
      <c r="AO210" s="206"/>
      <c r="AP210" s="206"/>
      <c r="AQ210" s="206"/>
      <c r="AR210" s="206"/>
      <c r="AS210" s="206"/>
      <c r="AT210" s="206"/>
      <c r="AU210" s="206"/>
      <c r="AV210" s="206"/>
      <c r="AW210" s="206"/>
      <c r="AX210" s="206"/>
      <c r="AY210" s="206"/>
      <c r="AZ210" s="206"/>
      <c r="BA210" s="206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  <c r="BZ210" s="207" t="s">
        <v>2544</v>
      </c>
      <c r="CA210" s="208">
        <v>1</v>
      </c>
      <c r="CB210" s="222"/>
      <c r="CC210" s="222"/>
      <c r="CD210" s="222"/>
      <c r="CE210" s="222"/>
      <c r="CF210" s="222"/>
      <c r="CG210" s="222"/>
      <c r="CH210" s="222"/>
      <c r="CI210" s="222"/>
      <c r="CJ210" s="222"/>
      <c r="CK210" s="222"/>
      <c r="CL210" s="208">
        <v>2</v>
      </c>
      <c r="CM210" s="222"/>
      <c r="CN210" s="222"/>
      <c r="CO210" s="222"/>
      <c r="CP210" s="222"/>
      <c r="CQ210" s="223">
        <v>33</v>
      </c>
      <c r="CR210" s="210"/>
      <c r="CS210" s="210"/>
      <c r="CT210" s="210"/>
      <c r="CU210" s="210"/>
      <c r="CV210" s="210"/>
      <c r="CW210" s="211"/>
      <c r="CX210" s="232">
        <v>28363372</v>
      </c>
      <c r="CY210" s="290" t="str">
        <f>VLOOKUP(CX210,Vállalkozás!F$11:K$380,6,FALSE)</f>
        <v>T-FAÉP BT</v>
      </c>
      <c r="CZ210" s="214"/>
      <c r="DA210" s="209"/>
      <c r="DB210" s="209"/>
      <c r="DC210" s="214" t="s">
        <v>2065</v>
      </c>
      <c r="DD210" s="224">
        <v>1003</v>
      </c>
    </row>
    <row r="211" spans="1:108" s="193" customFormat="1" ht="34.5" customHeight="1">
      <c r="A211" s="257"/>
      <c r="C211" s="257">
        <f aca="true" t="shared" si="24" ref="C211:C234">IF(M211=M210,"*","")</f>
      </c>
      <c r="D211" s="194">
        <f t="shared" si="20"/>
      </c>
      <c r="E211" s="267">
        <f t="shared" si="21"/>
        <v>2008</v>
      </c>
      <c r="F211" s="267">
        <f t="shared" si="22"/>
        <v>2</v>
      </c>
      <c r="G211" s="195">
        <v>39749</v>
      </c>
      <c r="H211" s="196">
        <v>13886</v>
      </c>
      <c r="I211" s="193" t="s">
        <v>1843</v>
      </c>
      <c r="J211" s="197">
        <v>880</v>
      </c>
      <c r="K211" s="198">
        <v>0</v>
      </c>
      <c r="L211" s="178">
        <v>39784</v>
      </c>
      <c r="M211" s="199">
        <v>1230</v>
      </c>
      <c r="N211" s="199" t="s">
        <v>2467</v>
      </c>
      <c r="O211" s="199" t="s">
        <v>1627</v>
      </c>
      <c r="P211" s="220" t="s">
        <v>777</v>
      </c>
      <c r="Q211" s="221">
        <v>4800</v>
      </c>
      <c r="R211" s="222" t="s">
        <v>715</v>
      </c>
      <c r="S211" s="201" t="s">
        <v>2712</v>
      </c>
      <c r="T211" s="231"/>
      <c r="U211" s="231"/>
      <c r="V211" s="222" t="s">
        <v>800</v>
      </c>
      <c r="W211" s="221"/>
      <c r="X211" s="222"/>
      <c r="Y211" s="205" t="s">
        <v>772</v>
      </c>
      <c r="Z211" s="206" t="s">
        <v>772</v>
      </c>
      <c r="AA211" s="206" t="s">
        <v>2269</v>
      </c>
      <c r="AB211" s="206" t="s">
        <v>2504</v>
      </c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6"/>
      <c r="AN211" s="206"/>
      <c r="AO211" s="206"/>
      <c r="AP211" s="206"/>
      <c r="AQ211" s="206"/>
      <c r="AR211" s="206"/>
      <c r="AS211" s="206"/>
      <c r="AT211" s="206"/>
      <c r="AU211" s="206"/>
      <c r="AV211" s="206"/>
      <c r="AW211" s="206"/>
      <c r="AX211" s="206"/>
      <c r="AY211" s="206"/>
      <c r="AZ211" s="206"/>
      <c r="BA211" s="206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  <c r="BZ211" s="207" t="s">
        <v>1000</v>
      </c>
      <c r="CA211" s="208">
        <v>1</v>
      </c>
      <c r="CB211" s="222"/>
      <c r="CC211" s="222"/>
      <c r="CD211" s="222"/>
      <c r="CE211" s="222"/>
      <c r="CF211" s="222"/>
      <c r="CG211" s="222"/>
      <c r="CH211" s="222"/>
      <c r="CI211" s="222"/>
      <c r="CJ211" s="222"/>
      <c r="CK211" s="222"/>
      <c r="CL211" s="208">
        <v>2</v>
      </c>
      <c r="CM211" s="222"/>
      <c r="CN211" s="222"/>
      <c r="CO211" s="222"/>
      <c r="CP211" s="222"/>
      <c r="CQ211" s="223">
        <v>182</v>
      </c>
      <c r="CR211" s="210"/>
      <c r="CS211" s="210"/>
      <c r="CT211" s="210"/>
      <c r="CU211" s="210"/>
      <c r="CV211" s="210"/>
      <c r="CW211" s="211"/>
      <c r="CX211" s="232">
        <v>25679506</v>
      </c>
      <c r="CY211" s="290" t="str">
        <f>VLOOKUP(CX211,Vállalkozás!F$11:K$380,6,FALSE)</f>
        <v>PÁTZAY BT</v>
      </c>
      <c r="CZ211" s="214"/>
      <c r="DA211" s="209"/>
      <c r="DB211" s="209"/>
      <c r="DC211" s="214" t="s">
        <v>1860</v>
      </c>
      <c r="DD211" s="224">
        <v>1005</v>
      </c>
    </row>
    <row r="212" spans="1:108" s="193" customFormat="1" ht="34.5" customHeight="1">
      <c r="A212" s="257"/>
      <c r="C212" s="257">
        <f t="shared" si="24"/>
      </c>
      <c r="D212" s="194">
        <f t="shared" si="20"/>
      </c>
      <c r="E212" s="267">
        <f t="shared" si="21"/>
        <v>2008</v>
      </c>
      <c r="F212" s="267">
        <f t="shared" si="22"/>
        <v>2</v>
      </c>
      <c r="G212" s="195">
        <v>39751</v>
      </c>
      <c r="H212" s="196">
        <v>13927</v>
      </c>
      <c r="I212" s="193" t="s">
        <v>576</v>
      </c>
      <c r="J212" s="197">
        <v>879</v>
      </c>
      <c r="K212" s="198">
        <v>0</v>
      </c>
      <c r="L212" s="178">
        <v>39787</v>
      </c>
      <c r="M212" s="218">
        <v>1231</v>
      </c>
      <c r="N212" s="199" t="s">
        <v>2467</v>
      </c>
      <c r="O212" s="199"/>
      <c r="P212" s="220" t="s">
        <v>509</v>
      </c>
      <c r="Q212" s="221">
        <v>4800</v>
      </c>
      <c r="R212" s="202" t="s">
        <v>2708</v>
      </c>
      <c r="S212" s="201" t="s">
        <v>2709</v>
      </c>
      <c r="T212" s="231" t="s">
        <v>2524</v>
      </c>
      <c r="U212" s="231"/>
      <c r="V212" s="222" t="s">
        <v>804</v>
      </c>
      <c r="W212" s="221"/>
      <c r="X212" s="222"/>
      <c r="Y212" s="205" t="s">
        <v>1843</v>
      </c>
      <c r="Z212" s="239" t="s">
        <v>1843</v>
      </c>
      <c r="AA212" s="239" t="s">
        <v>1971</v>
      </c>
      <c r="AB212" s="239"/>
      <c r="AC212" s="239"/>
      <c r="AD212" s="239"/>
      <c r="AE212" s="239"/>
      <c r="AF212" s="239"/>
      <c r="AG212" s="239"/>
      <c r="AH212" s="239"/>
      <c r="AI212" s="239"/>
      <c r="AJ212" s="239"/>
      <c r="AK212" s="239"/>
      <c r="AL212" s="239"/>
      <c r="AM212" s="239"/>
      <c r="AN212" s="239"/>
      <c r="AO212" s="239"/>
      <c r="AP212" s="239"/>
      <c r="AQ212" s="239"/>
      <c r="AR212" s="239"/>
      <c r="AS212" s="239"/>
      <c r="AT212" s="239"/>
      <c r="AU212" s="239"/>
      <c r="AV212" s="239"/>
      <c r="AW212" s="239"/>
      <c r="AX212" s="239"/>
      <c r="AY212" s="239"/>
      <c r="AZ212" s="239"/>
      <c r="BA212" s="239"/>
      <c r="BB212" s="239"/>
      <c r="BC212" s="239"/>
      <c r="BD212" s="239"/>
      <c r="BE212" s="239"/>
      <c r="BF212" s="239"/>
      <c r="BG212" s="239"/>
      <c r="BH212" s="239"/>
      <c r="BI212" s="239"/>
      <c r="BJ212" s="239"/>
      <c r="BK212" s="239"/>
      <c r="BL212" s="239"/>
      <c r="BM212" s="239"/>
      <c r="BN212" s="239"/>
      <c r="BO212" s="239"/>
      <c r="BP212" s="239"/>
      <c r="BQ212" s="239"/>
      <c r="BR212" s="239"/>
      <c r="BS212" s="239"/>
      <c r="BT212" s="239"/>
      <c r="BU212" s="239"/>
      <c r="BV212" s="239"/>
      <c r="BW212" s="239"/>
      <c r="BX212" s="239"/>
      <c r="BY212" s="239"/>
      <c r="BZ212" s="207" t="s">
        <v>511</v>
      </c>
      <c r="CA212" s="208">
        <v>1</v>
      </c>
      <c r="CB212" s="222"/>
      <c r="CC212" s="222"/>
      <c r="CD212" s="222"/>
      <c r="CE212" s="222"/>
      <c r="CF212" s="222"/>
      <c r="CG212" s="222"/>
      <c r="CH212" s="222"/>
      <c r="CI212" s="222"/>
      <c r="CJ212" s="222"/>
      <c r="CK212" s="222"/>
      <c r="CL212" s="208">
        <v>2</v>
      </c>
      <c r="CM212" s="222"/>
      <c r="CN212" s="222"/>
      <c r="CO212" s="222"/>
      <c r="CP212" s="222"/>
      <c r="CQ212" s="223">
        <v>40</v>
      </c>
      <c r="CR212" s="210"/>
      <c r="CS212" s="210"/>
      <c r="CT212" s="210"/>
      <c r="CU212" s="210"/>
      <c r="CV212" s="210"/>
      <c r="CW212" s="211"/>
      <c r="CX212" s="232">
        <v>14186565</v>
      </c>
      <c r="CY212" s="290" t="str">
        <f>VLOOKUP(CX212,Vállalkozás!F$11:K$380,6,FALSE)</f>
        <v>NAMÉNYI ÉPÍTŐK KFT</v>
      </c>
      <c r="CZ212" s="214"/>
      <c r="DA212" s="209"/>
      <c r="DB212" s="209"/>
      <c r="DC212" s="214" t="s">
        <v>1861</v>
      </c>
      <c r="DD212" s="224">
        <v>1004</v>
      </c>
    </row>
    <row r="213" spans="1:108" s="193" customFormat="1" ht="34.5" customHeight="1">
      <c r="A213" s="257"/>
      <c r="C213" s="257">
        <f t="shared" si="24"/>
      </c>
      <c r="D213" s="194">
        <f t="shared" si="20"/>
      </c>
      <c r="E213" s="267">
        <f t="shared" si="21"/>
        <v>2008</v>
      </c>
      <c r="F213" s="267">
        <f t="shared" si="22"/>
        <v>2</v>
      </c>
      <c r="G213" s="195">
        <v>39751</v>
      </c>
      <c r="H213" s="196">
        <v>13926</v>
      </c>
      <c r="I213" s="193" t="s">
        <v>623</v>
      </c>
      <c r="J213" s="197">
        <v>203</v>
      </c>
      <c r="K213" s="198">
        <v>0</v>
      </c>
      <c r="L213" s="216">
        <v>39777</v>
      </c>
      <c r="M213" s="199">
        <v>1232</v>
      </c>
      <c r="N213" s="199" t="s">
        <v>2467</v>
      </c>
      <c r="O213" s="199"/>
      <c r="P213" s="217" t="s">
        <v>2542</v>
      </c>
      <c r="Q213" s="201">
        <v>4803</v>
      </c>
      <c r="R213" s="208" t="s">
        <v>818</v>
      </c>
      <c r="S213" s="201" t="s">
        <v>2712</v>
      </c>
      <c r="T213" s="201">
        <v>52</v>
      </c>
      <c r="U213" s="201"/>
      <c r="V213" s="214"/>
      <c r="W213" s="201"/>
      <c r="X213" s="202"/>
      <c r="Y213" s="205" t="s">
        <v>2535</v>
      </c>
      <c r="Z213" s="206" t="s">
        <v>2535</v>
      </c>
      <c r="AA213" s="206" t="s">
        <v>1237</v>
      </c>
      <c r="AB213" s="206" t="s">
        <v>1328</v>
      </c>
      <c r="AC213" s="206" t="s">
        <v>1966</v>
      </c>
      <c r="AD213" s="206" t="s">
        <v>1069</v>
      </c>
      <c r="AE213" s="206" t="s">
        <v>1063</v>
      </c>
      <c r="AF213" s="206" t="s">
        <v>2511</v>
      </c>
      <c r="AG213" s="206"/>
      <c r="AH213" s="206"/>
      <c r="AI213" s="206"/>
      <c r="AJ213" s="206"/>
      <c r="AK213" s="206"/>
      <c r="AL213" s="206"/>
      <c r="AM213" s="206"/>
      <c r="AN213" s="206"/>
      <c r="AO213" s="206"/>
      <c r="AP213" s="206"/>
      <c r="AQ213" s="206"/>
      <c r="AR213" s="206"/>
      <c r="AS213" s="206"/>
      <c r="AT213" s="206"/>
      <c r="AU213" s="206"/>
      <c r="AV213" s="206"/>
      <c r="AW213" s="206"/>
      <c r="AX213" s="206"/>
      <c r="AY213" s="206"/>
      <c r="AZ213" s="206"/>
      <c r="BA213" s="206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  <c r="BZ213" s="207" t="s">
        <v>1262</v>
      </c>
      <c r="CA213" s="208">
        <v>1</v>
      </c>
      <c r="CB213" s="208"/>
      <c r="CC213" s="208"/>
      <c r="CD213" s="208"/>
      <c r="CE213" s="208"/>
      <c r="CF213" s="208"/>
      <c r="CG213" s="208"/>
      <c r="CH213" s="208"/>
      <c r="CI213" s="208"/>
      <c r="CJ213" s="208"/>
      <c r="CK213" s="208"/>
      <c r="CL213" s="208">
        <v>2</v>
      </c>
      <c r="CM213" s="208"/>
      <c r="CN213" s="208"/>
      <c r="CO213" s="208"/>
      <c r="CP213" s="208"/>
      <c r="CQ213" s="209">
        <v>30</v>
      </c>
      <c r="CR213" s="210"/>
      <c r="CS213" s="210"/>
      <c r="CT213" s="210">
        <v>1</v>
      </c>
      <c r="CU213" s="210"/>
      <c r="CV213" s="210"/>
      <c r="CW213" s="211"/>
      <c r="CX213" s="212" t="s">
        <v>2543</v>
      </c>
      <c r="CY213" s="290" t="str">
        <f>VLOOKUP(CX213,Vállalkozás!F$11:K$380,6,FALSE)</f>
        <v>Török Gusztáv Zoltán</v>
      </c>
      <c r="CZ213" s="214" t="s">
        <v>2163</v>
      </c>
      <c r="DA213" s="209"/>
      <c r="DB213" s="209"/>
      <c r="DC213" s="214" t="s">
        <v>1862</v>
      </c>
      <c r="DD213" s="215">
        <v>140</v>
      </c>
    </row>
    <row r="214" spans="1:108" s="193" customFormat="1" ht="34.5" customHeight="1">
      <c r="A214" s="257"/>
      <c r="C214" s="257">
        <f t="shared" si="24"/>
      </c>
      <c r="D214" s="194">
        <f t="shared" si="20"/>
      </c>
      <c r="E214" s="267">
        <f t="shared" si="21"/>
        <v>2008</v>
      </c>
      <c r="F214" s="267">
        <f t="shared" si="22"/>
        <v>2</v>
      </c>
      <c r="G214" s="195">
        <v>39751</v>
      </c>
      <c r="H214" s="196">
        <v>13873</v>
      </c>
      <c r="I214" s="193" t="s">
        <v>623</v>
      </c>
      <c r="J214" s="197">
        <v>819</v>
      </c>
      <c r="K214" s="198">
        <v>0</v>
      </c>
      <c r="L214" s="216">
        <v>39757</v>
      </c>
      <c r="M214" s="218">
        <v>1233</v>
      </c>
      <c r="N214" s="199" t="s">
        <v>2467</v>
      </c>
      <c r="O214" s="199"/>
      <c r="P214" s="217" t="s">
        <v>2204</v>
      </c>
      <c r="Q214" s="201">
        <v>4800</v>
      </c>
      <c r="R214" s="202" t="s">
        <v>719</v>
      </c>
      <c r="S214" s="201" t="s">
        <v>2712</v>
      </c>
      <c r="T214" s="203" t="s">
        <v>2512</v>
      </c>
      <c r="U214" s="203"/>
      <c r="V214" s="217"/>
      <c r="W214" s="201"/>
      <c r="X214" s="208"/>
      <c r="Y214" s="205" t="s">
        <v>1956</v>
      </c>
      <c r="Z214" s="206" t="s">
        <v>1956</v>
      </c>
      <c r="AA214" s="206" t="s">
        <v>1951</v>
      </c>
      <c r="AB214" s="206" t="s">
        <v>1952</v>
      </c>
      <c r="AC214" s="206"/>
      <c r="AD214" s="206"/>
      <c r="AE214" s="206"/>
      <c r="AF214" s="206"/>
      <c r="AG214" s="206"/>
      <c r="AH214" s="206"/>
      <c r="AI214" s="206"/>
      <c r="AJ214" s="206"/>
      <c r="AK214" s="206"/>
      <c r="AL214" s="206"/>
      <c r="AM214" s="206"/>
      <c r="AN214" s="206"/>
      <c r="AO214" s="206"/>
      <c r="AP214" s="206"/>
      <c r="AQ214" s="206"/>
      <c r="AR214" s="206"/>
      <c r="AS214" s="206"/>
      <c r="AT214" s="206"/>
      <c r="AU214" s="206"/>
      <c r="AV214" s="206"/>
      <c r="AW214" s="206"/>
      <c r="AX214" s="206"/>
      <c r="AY214" s="206"/>
      <c r="AZ214" s="206"/>
      <c r="BA214" s="206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  <c r="BZ214" s="207" t="s">
        <v>249</v>
      </c>
      <c r="CA214" s="208">
        <v>1</v>
      </c>
      <c r="CB214" s="208"/>
      <c r="CC214" s="208"/>
      <c r="CD214" s="208"/>
      <c r="CE214" s="208"/>
      <c r="CF214" s="208"/>
      <c r="CG214" s="208"/>
      <c r="CH214" s="208"/>
      <c r="CI214" s="208"/>
      <c r="CJ214" s="208"/>
      <c r="CK214" s="208"/>
      <c r="CL214" s="208">
        <v>2</v>
      </c>
      <c r="CM214" s="208"/>
      <c r="CN214" s="208"/>
      <c r="CO214" s="208"/>
      <c r="CP214" s="208"/>
      <c r="CQ214" s="209">
        <v>40</v>
      </c>
      <c r="CR214" s="210"/>
      <c r="CS214" s="210"/>
      <c r="CT214" s="210"/>
      <c r="CU214" s="210"/>
      <c r="CV214" s="210"/>
      <c r="CW214" s="211"/>
      <c r="CX214" s="212">
        <v>51847258</v>
      </c>
      <c r="CY214" s="290" t="str">
        <f>VLOOKUP(CX214,Vállalkozás!F$11:K$380,6,FALSE)</f>
        <v>Szaniszlóné Diák Szilvia</v>
      </c>
      <c r="CZ214" s="214"/>
      <c r="DA214" s="209"/>
      <c r="DB214" s="209"/>
      <c r="DC214" s="214" t="s">
        <v>1863</v>
      </c>
      <c r="DD214" s="215">
        <v>946</v>
      </c>
    </row>
    <row r="215" spans="1:108" s="193" customFormat="1" ht="34.5" customHeight="1">
      <c r="A215" s="257"/>
      <c r="C215" s="257" t="e">
        <f>IF(M215=#REF!,"*","")</f>
        <v>#REF!</v>
      </c>
      <c r="D215" s="194">
        <f t="shared" si="20"/>
      </c>
      <c r="E215" s="267">
        <f t="shared" si="21"/>
        <v>2011</v>
      </c>
      <c r="F215" s="267">
        <f t="shared" si="22"/>
        <v>2</v>
      </c>
      <c r="G215" s="195">
        <v>40823</v>
      </c>
      <c r="H215" s="196">
        <v>10779</v>
      </c>
      <c r="I215" s="193">
        <v>1</v>
      </c>
      <c r="J215" s="197">
        <v>878</v>
      </c>
      <c r="K215" s="198">
        <v>2</v>
      </c>
      <c r="L215" s="178">
        <v>40826</v>
      </c>
      <c r="M215" s="218">
        <v>1235</v>
      </c>
      <c r="N215" s="199" t="s">
        <v>2467</v>
      </c>
      <c r="O215" s="199" t="s">
        <v>1627</v>
      </c>
      <c r="P215" s="220" t="s">
        <v>1203</v>
      </c>
      <c r="Q215" s="221">
        <v>4800</v>
      </c>
      <c r="R215" s="202" t="s">
        <v>2708</v>
      </c>
      <c r="S215" s="201" t="s">
        <v>2709</v>
      </c>
      <c r="T215" s="203" t="s">
        <v>2502</v>
      </c>
      <c r="U215" s="203"/>
      <c r="V215" s="222" t="s">
        <v>2196</v>
      </c>
      <c r="W215" s="221"/>
      <c r="X215" s="222"/>
      <c r="Y215" s="205" t="s">
        <v>1963</v>
      </c>
      <c r="Z215" s="206" t="s">
        <v>1963</v>
      </c>
      <c r="AA215" s="206" t="s">
        <v>1962</v>
      </c>
      <c r="AB215" s="206" t="s">
        <v>1952</v>
      </c>
      <c r="AC215" s="206" t="s">
        <v>1953</v>
      </c>
      <c r="AD215" s="206" t="s">
        <v>1958</v>
      </c>
      <c r="AE215" s="206"/>
      <c r="AF215" s="206"/>
      <c r="AG215" s="206"/>
      <c r="AH215" s="206"/>
      <c r="AI215" s="206"/>
      <c r="AJ215" s="206"/>
      <c r="AK215" s="206"/>
      <c r="AL215" s="206"/>
      <c r="AM215" s="206"/>
      <c r="AN215" s="206"/>
      <c r="AO215" s="206"/>
      <c r="AP215" s="206"/>
      <c r="AQ215" s="206"/>
      <c r="AR215" s="206"/>
      <c r="AS215" s="206"/>
      <c r="AT215" s="206"/>
      <c r="AU215" s="206"/>
      <c r="AV215" s="206"/>
      <c r="AW215" s="206"/>
      <c r="AX215" s="206"/>
      <c r="AY215" s="206"/>
      <c r="AZ215" s="206"/>
      <c r="BA215" s="206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  <c r="BZ215" s="207" t="s">
        <v>289</v>
      </c>
      <c r="CA215" s="208">
        <v>1</v>
      </c>
      <c r="CB215" s="222"/>
      <c r="CC215" s="222"/>
      <c r="CD215" s="222"/>
      <c r="CE215" s="222"/>
      <c r="CF215" s="222"/>
      <c r="CG215" s="222"/>
      <c r="CH215" s="222"/>
      <c r="CI215" s="222"/>
      <c r="CJ215" s="222"/>
      <c r="CK215" s="222"/>
      <c r="CL215" s="208"/>
      <c r="CM215" s="222"/>
      <c r="CN215" s="222">
        <v>4</v>
      </c>
      <c r="CO215" s="222"/>
      <c r="CP215" s="222"/>
      <c r="CQ215" s="223">
        <v>110</v>
      </c>
      <c r="CR215" s="210">
        <v>45</v>
      </c>
      <c r="CS215" s="210">
        <v>1</v>
      </c>
      <c r="CT215" s="210">
        <v>1</v>
      </c>
      <c r="CU215" s="210"/>
      <c r="CV215" s="210">
        <v>1</v>
      </c>
      <c r="CW215" s="211">
        <v>40826</v>
      </c>
      <c r="CX215" s="212" t="s">
        <v>2561</v>
      </c>
      <c r="CY215" s="290" t="str">
        <f>VLOOKUP(CX215,Vállalkozás!F$11:K$380,6,FALSE)</f>
        <v>Kovács Endre</v>
      </c>
      <c r="CZ215" s="214" t="s">
        <v>2162</v>
      </c>
      <c r="DA215" s="209"/>
      <c r="DB215" s="209"/>
      <c r="DC215" s="214" t="s">
        <v>1493</v>
      </c>
      <c r="DD215" s="224">
        <v>1012</v>
      </c>
    </row>
    <row r="216" spans="1:108" s="193" customFormat="1" ht="34.5" customHeight="1">
      <c r="A216" s="257"/>
      <c r="C216" s="257">
        <f t="shared" si="24"/>
      </c>
      <c r="D216" s="194">
        <f t="shared" si="20"/>
      </c>
      <c r="E216" s="267">
        <f t="shared" si="21"/>
        <v>2008</v>
      </c>
      <c r="F216" s="267">
        <f t="shared" si="22"/>
        <v>2</v>
      </c>
      <c r="G216" s="195">
        <v>39764</v>
      </c>
      <c r="H216" s="196">
        <v>14034</v>
      </c>
      <c r="I216" s="193" t="s">
        <v>623</v>
      </c>
      <c r="J216" s="197">
        <v>446</v>
      </c>
      <c r="K216" s="198">
        <v>0</v>
      </c>
      <c r="L216" s="216">
        <v>39792</v>
      </c>
      <c r="M216" s="199">
        <v>1236</v>
      </c>
      <c r="N216" s="199" t="s">
        <v>2467</v>
      </c>
      <c r="O216" s="199" t="s">
        <v>1627</v>
      </c>
      <c r="P216" s="217" t="s">
        <v>2142</v>
      </c>
      <c r="Q216" s="201">
        <v>4800</v>
      </c>
      <c r="R216" s="202" t="s">
        <v>2702</v>
      </c>
      <c r="S216" s="201" t="s">
        <v>2712</v>
      </c>
      <c r="T216" s="203" t="s">
        <v>1841</v>
      </c>
      <c r="U216" s="203"/>
      <c r="V216" s="204"/>
      <c r="W216" s="201"/>
      <c r="X216" s="202"/>
      <c r="Y216" s="205" t="s">
        <v>1962</v>
      </c>
      <c r="Z216" s="206" t="s">
        <v>1962</v>
      </c>
      <c r="AA216" s="206" t="s">
        <v>1963</v>
      </c>
      <c r="AB216" s="206" t="s">
        <v>1952</v>
      </c>
      <c r="AC216" s="206" t="s">
        <v>1953</v>
      </c>
      <c r="AD216" s="206" t="s">
        <v>1958</v>
      </c>
      <c r="AE216" s="206" t="s">
        <v>1951</v>
      </c>
      <c r="AF216" s="206"/>
      <c r="AG216" s="206" t="s">
        <v>1843</v>
      </c>
      <c r="AH216" s="206" t="s">
        <v>1081</v>
      </c>
      <c r="AI216" s="206" t="s">
        <v>1237</v>
      </c>
      <c r="AJ216" s="206" t="s">
        <v>1965</v>
      </c>
      <c r="AK216" s="206" t="s">
        <v>2533</v>
      </c>
      <c r="AL216" s="206" t="s">
        <v>2499</v>
      </c>
      <c r="AM216" s="206" t="s">
        <v>2537</v>
      </c>
      <c r="AN216" s="206" t="s">
        <v>2524</v>
      </c>
      <c r="AO216" s="206" t="s">
        <v>2150</v>
      </c>
      <c r="AP216" s="206" t="s">
        <v>2526</v>
      </c>
      <c r="AQ216" s="206" t="s">
        <v>2521</v>
      </c>
      <c r="AR216" s="206" t="s">
        <v>769</v>
      </c>
      <c r="AS216" s="206" t="s">
        <v>2528</v>
      </c>
      <c r="AT216" s="206" t="s">
        <v>771</v>
      </c>
      <c r="AU216" s="206" t="s">
        <v>1064</v>
      </c>
      <c r="AV216" s="206" t="s">
        <v>1065</v>
      </c>
      <c r="AW216" s="206" t="s">
        <v>2529</v>
      </c>
      <c r="AX216" s="206"/>
      <c r="AY216" s="206"/>
      <c r="AZ216" s="206"/>
      <c r="BA216" s="206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  <c r="BZ216" s="207" t="s">
        <v>591</v>
      </c>
      <c r="CA216" s="208">
        <v>1</v>
      </c>
      <c r="CB216" s="208"/>
      <c r="CC216" s="208"/>
      <c r="CD216" s="208"/>
      <c r="CE216" s="208"/>
      <c r="CF216" s="208"/>
      <c r="CG216" s="208"/>
      <c r="CH216" s="208"/>
      <c r="CI216" s="208"/>
      <c r="CJ216" s="208"/>
      <c r="CK216" s="208"/>
      <c r="CL216" s="208"/>
      <c r="CM216" s="208"/>
      <c r="CN216" s="208">
        <v>4</v>
      </c>
      <c r="CO216" s="208"/>
      <c r="CP216" s="208"/>
      <c r="CQ216" s="209">
        <v>53</v>
      </c>
      <c r="CR216" s="210"/>
      <c r="CS216" s="210">
        <v>1</v>
      </c>
      <c r="CT216" s="210">
        <v>1</v>
      </c>
      <c r="CU216" s="210"/>
      <c r="CV216" s="210">
        <v>1</v>
      </c>
      <c r="CW216" s="211"/>
      <c r="CX216" s="212" t="s">
        <v>854</v>
      </c>
      <c r="CY216" s="290" t="str">
        <f>VLOOKUP(CX216,Vállalkozás!F$11:K$380,6,FALSE)</f>
        <v>Czomba Józsefné</v>
      </c>
      <c r="CZ216" s="214" t="s">
        <v>2162</v>
      </c>
      <c r="DA216" s="209"/>
      <c r="DB216" s="209"/>
      <c r="DC216" s="214" t="s">
        <v>1864</v>
      </c>
      <c r="DD216" s="215">
        <v>528</v>
      </c>
    </row>
    <row r="217" spans="1:108" s="193" customFormat="1" ht="34.5" customHeight="1">
      <c r="A217" s="257"/>
      <c r="C217" s="257" t="e">
        <f>IF(M217=#REF!,"*","")</f>
        <v>#REF!</v>
      </c>
      <c r="D217" s="194">
        <f t="shared" si="20"/>
      </c>
      <c r="E217" s="267">
        <f t="shared" si="21"/>
        <v>2008</v>
      </c>
      <c r="F217" s="267">
        <f t="shared" si="22"/>
        <v>2</v>
      </c>
      <c r="G217" s="195">
        <v>39770</v>
      </c>
      <c r="H217" s="196">
        <v>14103</v>
      </c>
      <c r="I217" s="193" t="s">
        <v>623</v>
      </c>
      <c r="J217" s="197">
        <v>514</v>
      </c>
      <c r="K217" s="198">
        <v>0</v>
      </c>
      <c r="L217" s="233">
        <v>39792</v>
      </c>
      <c r="M217" s="199">
        <v>1238</v>
      </c>
      <c r="N217" s="199" t="s">
        <v>2467</v>
      </c>
      <c r="O217" s="199" t="s">
        <v>1627</v>
      </c>
      <c r="P217" s="217" t="s">
        <v>2361</v>
      </c>
      <c r="Q217" s="201">
        <v>4804</v>
      </c>
      <c r="R217" s="208" t="s">
        <v>826</v>
      </c>
      <c r="S217" s="201" t="s">
        <v>2712</v>
      </c>
      <c r="T217" s="201">
        <v>22</v>
      </c>
      <c r="U217" s="201"/>
      <c r="V217" s="214"/>
      <c r="W217" s="201"/>
      <c r="X217" s="208"/>
      <c r="Y217" s="234" t="s">
        <v>2774</v>
      </c>
      <c r="Z217" s="235" t="s">
        <v>1951</v>
      </c>
      <c r="AA217" s="235" t="s">
        <v>1952</v>
      </c>
      <c r="AB217" s="235" t="s">
        <v>1953</v>
      </c>
      <c r="AC217" s="235" t="s">
        <v>1954</v>
      </c>
      <c r="AD217" s="235" t="s">
        <v>1955</v>
      </c>
      <c r="AE217" s="235" t="s">
        <v>1956</v>
      </c>
      <c r="AF217" s="235" t="s">
        <v>1957</v>
      </c>
      <c r="AG217" s="235" t="s">
        <v>1958</v>
      </c>
      <c r="AH217" s="235" t="s">
        <v>1959</v>
      </c>
      <c r="AI217" s="235" t="s">
        <v>1960</v>
      </c>
      <c r="AJ217" s="235"/>
      <c r="AK217" s="235" t="s">
        <v>1843</v>
      </c>
      <c r="AL217" s="235" t="s">
        <v>1081</v>
      </c>
      <c r="AM217" s="235" t="s">
        <v>2499</v>
      </c>
      <c r="AN217" s="235" t="s">
        <v>2537</v>
      </c>
      <c r="AO217" s="235" t="s">
        <v>2524</v>
      </c>
      <c r="AP217" s="235" t="s">
        <v>2150</v>
      </c>
      <c r="AQ217" s="235" t="s">
        <v>2526</v>
      </c>
      <c r="AR217" s="235" t="s">
        <v>2528</v>
      </c>
      <c r="AS217" s="235" t="s">
        <v>1961</v>
      </c>
      <c r="AT217" s="235" t="s">
        <v>771</v>
      </c>
      <c r="AU217" s="235" t="s">
        <v>772</v>
      </c>
      <c r="AV217" s="235" t="s">
        <v>2504</v>
      </c>
      <c r="AW217" s="235" t="s">
        <v>2529</v>
      </c>
      <c r="AX217" s="235"/>
      <c r="AY217" s="235"/>
      <c r="AZ217" s="235"/>
      <c r="BA217" s="235"/>
      <c r="BB217" s="235"/>
      <c r="BC217" s="235"/>
      <c r="BD217" s="235"/>
      <c r="BE217" s="235"/>
      <c r="BF217" s="235"/>
      <c r="BG217" s="235"/>
      <c r="BH217" s="235"/>
      <c r="BI217" s="235"/>
      <c r="BJ217" s="235"/>
      <c r="BK217" s="235"/>
      <c r="BL217" s="235"/>
      <c r="BM217" s="235"/>
      <c r="BN217" s="235"/>
      <c r="BO217" s="235"/>
      <c r="BP217" s="235"/>
      <c r="BQ217" s="235"/>
      <c r="BR217" s="235"/>
      <c r="BS217" s="235"/>
      <c r="BT217" s="235"/>
      <c r="BU217" s="235"/>
      <c r="BV217" s="235"/>
      <c r="BW217" s="235"/>
      <c r="BX217" s="235"/>
      <c r="BY217" s="235"/>
      <c r="BZ217" s="236" t="s">
        <v>588</v>
      </c>
      <c r="CA217" s="208">
        <v>1</v>
      </c>
      <c r="CB217" s="208"/>
      <c r="CC217" s="208"/>
      <c r="CD217" s="208"/>
      <c r="CE217" s="208"/>
      <c r="CF217" s="208"/>
      <c r="CG217" s="208"/>
      <c r="CH217" s="208"/>
      <c r="CI217" s="208"/>
      <c r="CJ217" s="208"/>
      <c r="CK217" s="208"/>
      <c r="CL217" s="208">
        <v>2</v>
      </c>
      <c r="CM217" s="208"/>
      <c r="CN217" s="208"/>
      <c r="CO217" s="208"/>
      <c r="CP217" s="208"/>
      <c r="CQ217" s="209">
        <v>60</v>
      </c>
      <c r="CR217" s="210"/>
      <c r="CS217" s="210"/>
      <c r="CT217" s="210">
        <v>1</v>
      </c>
      <c r="CU217" s="210"/>
      <c r="CV217" s="210">
        <v>1</v>
      </c>
      <c r="CW217" s="211"/>
      <c r="CX217" s="212" t="s">
        <v>2577</v>
      </c>
      <c r="CY217" s="290" t="str">
        <f>VLOOKUP(CX217,Vállalkozás!F$11:K$380,6,FALSE)</f>
        <v>Hadas Antal Sándor</v>
      </c>
      <c r="CZ217" s="214" t="s">
        <v>2162</v>
      </c>
      <c r="DA217" s="209"/>
      <c r="DB217" s="209"/>
      <c r="DC217" s="237" t="s">
        <v>1500</v>
      </c>
      <c r="DD217" s="215">
        <v>640</v>
      </c>
    </row>
    <row r="218" spans="1:108" s="193" customFormat="1" ht="34.5" customHeight="1">
      <c r="A218" s="257"/>
      <c r="C218" s="257">
        <f t="shared" si="24"/>
      </c>
      <c r="D218" s="194">
        <f t="shared" si="20"/>
      </c>
      <c r="E218" s="267">
        <f t="shared" si="21"/>
        <v>2008</v>
      </c>
      <c r="F218" s="267">
        <f t="shared" si="22"/>
        <v>2</v>
      </c>
      <c r="G218" s="195">
        <v>39770</v>
      </c>
      <c r="H218" s="196">
        <v>14105</v>
      </c>
      <c r="I218" s="193" t="s">
        <v>623</v>
      </c>
      <c r="J218" s="197">
        <v>612</v>
      </c>
      <c r="K218" s="198">
        <v>0</v>
      </c>
      <c r="L218" s="233">
        <v>39792</v>
      </c>
      <c r="M218" s="218">
        <v>1239</v>
      </c>
      <c r="N218" s="199" t="s">
        <v>2467</v>
      </c>
      <c r="O218" s="199"/>
      <c r="P218" s="217" t="s">
        <v>2353</v>
      </c>
      <c r="Q218" s="201">
        <v>4804</v>
      </c>
      <c r="R218" s="208" t="s">
        <v>826</v>
      </c>
      <c r="S218" s="201" t="s">
        <v>2712</v>
      </c>
      <c r="T218" s="201">
        <v>22</v>
      </c>
      <c r="U218" s="201"/>
      <c r="V218" s="214"/>
      <c r="W218" s="201"/>
      <c r="X218" s="208"/>
      <c r="Y218" s="205" t="s">
        <v>2527</v>
      </c>
      <c r="Z218" s="206" t="s">
        <v>2527</v>
      </c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206"/>
      <c r="AM218" s="206"/>
      <c r="AN218" s="206"/>
      <c r="AO218" s="206"/>
      <c r="AP218" s="206"/>
      <c r="AQ218" s="206"/>
      <c r="AR218" s="206"/>
      <c r="AS218" s="206"/>
      <c r="AT218" s="206"/>
      <c r="AU218" s="206"/>
      <c r="AV218" s="206"/>
      <c r="AW218" s="206"/>
      <c r="AX218" s="206"/>
      <c r="AY218" s="206"/>
      <c r="AZ218" s="206"/>
      <c r="BA218" s="206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  <c r="BZ218" s="207" t="s">
        <v>590</v>
      </c>
      <c r="CA218" s="208">
        <v>1</v>
      </c>
      <c r="CB218" s="208"/>
      <c r="CC218" s="208"/>
      <c r="CD218" s="208"/>
      <c r="CE218" s="208"/>
      <c r="CF218" s="208"/>
      <c r="CG218" s="208"/>
      <c r="CH218" s="208"/>
      <c r="CI218" s="208"/>
      <c r="CJ218" s="208"/>
      <c r="CK218" s="208"/>
      <c r="CL218" s="208">
        <v>2</v>
      </c>
      <c r="CM218" s="208"/>
      <c r="CN218" s="208"/>
      <c r="CO218" s="208"/>
      <c r="CP218" s="208"/>
      <c r="CQ218" s="209">
        <v>4</v>
      </c>
      <c r="CR218" s="210"/>
      <c r="CS218" s="210"/>
      <c r="CT218" s="210"/>
      <c r="CU218" s="210"/>
      <c r="CV218" s="210">
        <v>1</v>
      </c>
      <c r="CW218" s="211"/>
      <c r="CX218" s="212" t="s">
        <v>2577</v>
      </c>
      <c r="CY218" s="290" t="str">
        <f>VLOOKUP(CX218,Vállalkozás!F$11:K$380,6,FALSE)</f>
        <v>Hadas Antal Sándor</v>
      </c>
      <c r="CZ218" s="214"/>
      <c r="DA218" s="209"/>
      <c r="DB218" s="209"/>
      <c r="DC218" s="214" t="s">
        <v>1865</v>
      </c>
      <c r="DD218" s="215">
        <v>733</v>
      </c>
    </row>
    <row r="219" spans="1:108" s="193" customFormat="1" ht="34.5" customHeight="1">
      <c r="A219" s="257"/>
      <c r="C219" s="257">
        <f t="shared" si="24"/>
      </c>
      <c r="D219" s="194">
        <f t="shared" si="20"/>
      </c>
      <c r="E219" s="267">
        <f t="shared" si="21"/>
        <v>2008</v>
      </c>
      <c r="F219" s="267">
        <f t="shared" si="22"/>
        <v>2</v>
      </c>
      <c r="G219" s="195">
        <v>39770</v>
      </c>
      <c r="H219" s="196">
        <v>14101</v>
      </c>
      <c r="I219" s="193" t="s">
        <v>623</v>
      </c>
      <c r="J219" s="197">
        <v>18</v>
      </c>
      <c r="K219" s="198">
        <v>0</v>
      </c>
      <c r="L219" s="216">
        <v>39792</v>
      </c>
      <c r="M219" s="199">
        <v>1240</v>
      </c>
      <c r="N219" s="199" t="s">
        <v>2467</v>
      </c>
      <c r="O219" s="199" t="s">
        <v>1627</v>
      </c>
      <c r="P219" s="217" t="s">
        <v>1264</v>
      </c>
      <c r="Q219" s="201">
        <v>4800</v>
      </c>
      <c r="R219" s="202" t="s">
        <v>714</v>
      </c>
      <c r="S219" s="201" t="s">
        <v>2712</v>
      </c>
      <c r="T219" s="203">
        <v>18</v>
      </c>
      <c r="U219" s="203"/>
      <c r="V219" s="204"/>
      <c r="W219" s="201"/>
      <c r="X219" s="202"/>
      <c r="Y219" s="205" t="s">
        <v>1962</v>
      </c>
      <c r="Z219" s="206" t="s">
        <v>1962</v>
      </c>
      <c r="AA219" s="206" t="s">
        <v>1963</v>
      </c>
      <c r="AB219" s="206" t="s">
        <v>1958</v>
      </c>
      <c r="AC219" s="206"/>
      <c r="AD219" s="206"/>
      <c r="AE219" s="206"/>
      <c r="AF219" s="206"/>
      <c r="AG219" s="206"/>
      <c r="AH219" s="206"/>
      <c r="AI219" s="206"/>
      <c r="AJ219" s="206"/>
      <c r="AK219" s="206"/>
      <c r="AL219" s="206"/>
      <c r="AM219" s="206"/>
      <c r="AN219" s="206"/>
      <c r="AO219" s="206"/>
      <c r="AP219" s="206"/>
      <c r="AQ219" s="206"/>
      <c r="AR219" s="206"/>
      <c r="AS219" s="206"/>
      <c r="AT219" s="206"/>
      <c r="AU219" s="206"/>
      <c r="AV219" s="206"/>
      <c r="AW219" s="206"/>
      <c r="AX219" s="206"/>
      <c r="AY219" s="206"/>
      <c r="AZ219" s="206"/>
      <c r="BA219" s="206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  <c r="BZ219" s="207" t="s">
        <v>587</v>
      </c>
      <c r="CA219" s="208">
        <v>1</v>
      </c>
      <c r="CB219" s="208"/>
      <c r="CC219" s="208"/>
      <c r="CD219" s="208"/>
      <c r="CE219" s="208"/>
      <c r="CF219" s="208"/>
      <c r="CG219" s="208"/>
      <c r="CH219" s="208"/>
      <c r="CI219" s="208"/>
      <c r="CJ219" s="208"/>
      <c r="CK219" s="208"/>
      <c r="CL219" s="208"/>
      <c r="CM219" s="208"/>
      <c r="CN219" s="208">
        <v>4</v>
      </c>
      <c r="CO219" s="208"/>
      <c r="CP219" s="208"/>
      <c r="CQ219" s="209">
        <v>33</v>
      </c>
      <c r="CR219" s="210"/>
      <c r="CS219" s="210">
        <v>1</v>
      </c>
      <c r="CT219" s="210">
        <v>1</v>
      </c>
      <c r="CU219" s="210"/>
      <c r="CV219" s="210">
        <v>1</v>
      </c>
      <c r="CW219" s="211"/>
      <c r="CX219" s="212" t="s">
        <v>626</v>
      </c>
      <c r="CY219" s="290" t="str">
        <f>VLOOKUP(CX219,Vállalkozás!F$11:K$380,6,FALSE)</f>
        <v>Hegedűs Tamásné</v>
      </c>
      <c r="CZ219" s="214" t="s">
        <v>2162</v>
      </c>
      <c r="DA219" s="209"/>
      <c r="DB219" s="209"/>
      <c r="DC219" s="214" t="s">
        <v>1504</v>
      </c>
      <c r="DD219" s="215">
        <v>105</v>
      </c>
    </row>
    <row r="220" spans="1:108" s="193" customFormat="1" ht="34.5" customHeight="1">
      <c r="A220" s="257"/>
      <c r="C220" s="257">
        <f t="shared" si="24"/>
      </c>
      <c r="D220" s="194">
        <f t="shared" si="20"/>
      </c>
      <c r="E220" s="267">
        <f t="shared" si="21"/>
        <v>2008</v>
      </c>
      <c r="F220" s="267">
        <f t="shared" si="22"/>
        <v>2</v>
      </c>
      <c r="G220" s="195">
        <v>39770</v>
      </c>
      <c r="H220" s="196">
        <v>14104</v>
      </c>
      <c r="I220" s="193" t="s">
        <v>623</v>
      </c>
      <c r="J220" s="197">
        <v>515</v>
      </c>
      <c r="K220" s="198">
        <v>0</v>
      </c>
      <c r="L220" s="233">
        <v>39792</v>
      </c>
      <c r="M220" s="218">
        <v>1241</v>
      </c>
      <c r="N220" s="199" t="s">
        <v>2467</v>
      </c>
      <c r="O220" s="199" t="s">
        <v>1627</v>
      </c>
      <c r="P220" s="217" t="s">
        <v>2363</v>
      </c>
      <c r="Q220" s="201">
        <v>4804</v>
      </c>
      <c r="R220" s="208" t="s">
        <v>826</v>
      </c>
      <c r="S220" s="201" t="s">
        <v>2712</v>
      </c>
      <c r="T220" s="201">
        <v>22</v>
      </c>
      <c r="U220" s="201"/>
      <c r="V220" s="214"/>
      <c r="W220" s="201"/>
      <c r="X220" s="208"/>
      <c r="Y220" s="205" t="s">
        <v>1962</v>
      </c>
      <c r="Z220" s="206" t="s">
        <v>1962</v>
      </c>
      <c r="AA220" s="206" t="s">
        <v>1958</v>
      </c>
      <c r="AB220" s="206"/>
      <c r="AC220" s="206"/>
      <c r="AD220" s="206"/>
      <c r="AE220" s="206"/>
      <c r="AF220" s="206"/>
      <c r="AG220" s="206"/>
      <c r="AH220" s="206"/>
      <c r="AI220" s="206"/>
      <c r="AJ220" s="206"/>
      <c r="AK220" s="206"/>
      <c r="AL220" s="206"/>
      <c r="AM220" s="206"/>
      <c r="AN220" s="206"/>
      <c r="AO220" s="206"/>
      <c r="AP220" s="206"/>
      <c r="AQ220" s="206"/>
      <c r="AR220" s="206"/>
      <c r="AS220" s="206"/>
      <c r="AT220" s="206"/>
      <c r="AU220" s="206"/>
      <c r="AV220" s="206"/>
      <c r="AW220" s="206"/>
      <c r="AX220" s="206"/>
      <c r="AY220" s="206"/>
      <c r="AZ220" s="206"/>
      <c r="BA220" s="206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  <c r="BZ220" s="207" t="s">
        <v>589</v>
      </c>
      <c r="CA220" s="208">
        <v>1</v>
      </c>
      <c r="CB220" s="208"/>
      <c r="CC220" s="208"/>
      <c r="CD220" s="208"/>
      <c r="CE220" s="208"/>
      <c r="CF220" s="208"/>
      <c r="CG220" s="208"/>
      <c r="CH220" s="208"/>
      <c r="CI220" s="208"/>
      <c r="CJ220" s="208"/>
      <c r="CK220" s="208"/>
      <c r="CL220" s="208"/>
      <c r="CM220" s="208"/>
      <c r="CN220" s="208">
        <v>4</v>
      </c>
      <c r="CO220" s="208"/>
      <c r="CP220" s="208"/>
      <c r="CQ220" s="209">
        <v>40</v>
      </c>
      <c r="CR220" s="210"/>
      <c r="CS220" s="210">
        <v>1</v>
      </c>
      <c r="CT220" s="210">
        <v>1</v>
      </c>
      <c r="CU220" s="210"/>
      <c r="CV220" s="210">
        <v>1</v>
      </c>
      <c r="CW220" s="211"/>
      <c r="CX220" s="212" t="s">
        <v>2577</v>
      </c>
      <c r="CY220" s="290" t="str">
        <f>VLOOKUP(CX220,Vállalkozás!F$11:K$380,6,FALSE)</f>
        <v>Hadas Antal Sándor</v>
      </c>
      <c r="CZ220" s="214" t="s">
        <v>2162</v>
      </c>
      <c r="DA220" s="209"/>
      <c r="DB220" s="209"/>
      <c r="DC220" s="214" t="s">
        <v>1497</v>
      </c>
      <c r="DD220" s="215">
        <v>633</v>
      </c>
    </row>
    <row r="221" spans="1:108" s="193" customFormat="1" ht="34.5" customHeight="1">
      <c r="A221" s="257"/>
      <c r="C221" s="257">
        <f t="shared" si="24"/>
      </c>
      <c r="D221" s="194">
        <f t="shared" si="20"/>
      </c>
      <c r="E221" s="267">
        <f t="shared" si="21"/>
        <v>2008</v>
      </c>
      <c r="F221" s="267">
        <f t="shared" si="22"/>
        <v>2</v>
      </c>
      <c r="G221" s="195">
        <v>39770</v>
      </c>
      <c r="H221" s="196">
        <v>14089</v>
      </c>
      <c r="I221" s="193" t="s">
        <v>623</v>
      </c>
      <c r="J221" s="197">
        <v>760</v>
      </c>
      <c r="K221" s="198">
        <v>0</v>
      </c>
      <c r="L221" s="216">
        <v>39792</v>
      </c>
      <c r="M221" s="199">
        <v>1242</v>
      </c>
      <c r="N221" s="199" t="s">
        <v>2467</v>
      </c>
      <c r="O221" s="199"/>
      <c r="P221" s="217" t="s">
        <v>313</v>
      </c>
      <c r="Q221" s="201">
        <v>4800</v>
      </c>
      <c r="R221" s="202" t="s">
        <v>2707</v>
      </c>
      <c r="S221" s="201" t="s">
        <v>2712</v>
      </c>
      <c r="T221" s="203" t="s">
        <v>2774</v>
      </c>
      <c r="U221" s="203"/>
      <c r="V221" s="217"/>
      <c r="W221" s="201"/>
      <c r="X221" s="208"/>
      <c r="Y221" s="205" t="s">
        <v>2521</v>
      </c>
      <c r="Z221" s="206" t="s">
        <v>2521</v>
      </c>
      <c r="AA221" s="206"/>
      <c r="AB221" s="206"/>
      <c r="AC221" s="206"/>
      <c r="AD221" s="206"/>
      <c r="AE221" s="206"/>
      <c r="AF221" s="206"/>
      <c r="AG221" s="206"/>
      <c r="AH221" s="206"/>
      <c r="AI221" s="206"/>
      <c r="AJ221" s="206"/>
      <c r="AK221" s="206"/>
      <c r="AL221" s="206"/>
      <c r="AM221" s="206"/>
      <c r="AN221" s="206"/>
      <c r="AO221" s="206"/>
      <c r="AP221" s="206"/>
      <c r="AQ221" s="206"/>
      <c r="AR221" s="206"/>
      <c r="AS221" s="206"/>
      <c r="AT221" s="206"/>
      <c r="AU221" s="206"/>
      <c r="AV221" s="206"/>
      <c r="AW221" s="206"/>
      <c r="AX221" s="206"/>
      <c r="AY221" s="206"/>
      <c r="AZ221" s="206"/>
      <c r="BA221" s="206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  <c r="BZ221" s="207" t="s">
        <v>755</v>
      </c>
      <c r="CA221" s="208">
        <v>1</v>
      </c>
      <c r="CB221" s="208"/>
      <c r="CC221" s="208"/>
      <c r="CD221" s="208"/>
      <c r="CE221" s="208"/>
      <c r="CF221" s="208"/>
      <c r="CG221" s="208"/>
      <c r="CH221" s="208"/>
      <c r="CI221" s="208"/>
      <c r="CJ221" s="208"/>
      <c r="CK221" s="208"/>
      <c r="CL221" s="208">
        <v>2</v>
      </c>
      <c r="CM221" s="208"/>
      <c r="CN221" s="208"/>
      <c r="CO221" s="208"/>
      <c r="CP221" s="208"/>
      <c r="CQ221" s="209">
        <v>28</v>
      </c>
      <c r="CR221" s="210"/>
      <c r="CS221" s="210"/>
      <c r="CT221" s="210"/>
      <c r="CU221" s="210">
        <v>1</v>
      </c>
      <c r="CV221" s="210"/>
      <c r="CW221" s="211"/>
      <c r="CX221" s="212" t="s">
        <v>1352</v>
      </c>
      <c r="CY221" s="290" t="str">
        <f>VLOOKUP(CX221,Vállalkozás!F$11:K$380,6,FALSE)</f>
        <v>Ékszer-Sziget BT</v>
      </c>
      <c r="CZ221" s="214"/>
      <c r="DA221" s="209"/>
      <c r="DB221" s="209"/>
      <c r="DC221" s="214" t="s">
        <v>1866</v>
      </c>
      <c r="DD221" s="215">
        <v>886</v>
      </c>
    </row>
    <row r="222" spans="1:108" s="193" customFormat="1" ht="34.5" customHeight="1">
      <c r="A222" s="257"/>
      <c r="C222" s="257">
        <f t="shared" si="24"/>
      </c>
      <c r="D222" s="194">
        <f t="shared" si="20"/>
      </c>
      <c r="E222" s="267">
        <f t="shared" si="21"/>
        <v>2008</v>
      </c>
      <c r="F222" s="267">
        <f t="shared" si="22"/>
        <v>2</v>
      </c>
      <c r="G222" s="195">
        <v>39773</v>
      </c>
      <c r="H222" s="196">
        <v>14129</v>
      </c>
      <c r="I222" s="193" t="s">
        <v>1081</v>
      </c>
      <c r="J222" s="197">
        <v>883</v>
      </c>
      <c r="K222" s="198">
        <v>0</v>
      </c>
      <c r="L222" s="178">
        <v>39813</v>
      </c>
      <c r="M222" s="218">
        <v>1243</v>
      </c>
      <c r="N222" s="199" t="s">
        <v>2467</v>
      </c>
      <c r="O222" s="199" t="s">
        <v>1627</v>
      </c>
      <c r="P222" s="220" t="s">
        <v>2102</v>
      </c>
      <c r="Q222" s="221">
        <v>4800</v>
      </c>
      <c r="R222" s="202" t="s">
        <v>2702</v>
      </c>
      <c r="S222" s="201" t="s">
        <v>2712</v>
      </c>
      <c r="T222" s="231" t="s">
        <v>1237</v>
      </c>
      <c r="U222" s="231"/>
      <c r="V222" s="248"/>
      <c r="W222" s="221"/>
      <c r="X222" s="222"/>
      <c r="Y222" s="205" t="s">
        <v>1962</v>
      </c>
      <c r="Z222" s="206" t="s">
        <v>1962</v>
      </c>
      <c r="AA222" s="206" t="s">
        <v>1963</v>
      </c>
      <c r="AB222" s="206" t="s">
        <v>1952</v>
      </c>
      <c r="AC222" s="206" t="s">
        <v>1953</v>
      </c>
      <c r="AD222" s="206" t="s">
        <v>1958</v>
      </c>
      <c r="AE222" s="206"/>
      <c r="AF222" s="206"/>
      <c r="AG222" s="206"/>
      <c r="AH222" s="206"/>
      <c r="AI222" s="206"/>
      <c r="AJ222" s="206"/>
      <c r="AK222" s="206"/>
      <c r="AL222" s="206"/>
      <c r="AM222" s="206"/>
      <c r="AN222" s="206"/>
      <c r="AO222" s="206"/>
      <c r="AP222" s="206"/>
      <c r="AQ222" s="206"/>
      <c r="AR222" s="206"/>
      <c r="AS222" s="206"/>
      <c r="AT222" s="206"/>
      <c r="AU222" s="206"/>
      <c r="AV222" s="206"/>
      <c r="AW222" s="206"/>
      <c r="AX222" s="206"/>
      <c r="AY222" s="206"/>
      <c r="AZ222" s="206"/>
      <c r="BA222" s="206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  <c r="BZ222" s="207" t="s">
        <v>424</v>
      </c>
      <c r="CA222" s="208">
        <v>1</v>
      </c>
      <c r="CB222" s="222"/>
      <c r="CC222" s="222"/>
      <c r="CD222" s="222"/>
      <c r="CE222" s="222"/>
      <c r="CF222" s="222"/>
      <c r="CG222" s="222"/>
      <c r="CH222" s="222"/>
      <c r="CI222" s="222"/>
      <c r="CJ222" s="222"/>
      <c r="CK222" s="222"/>
      <c r="CL222" s="208"/>
      <c r="CM222" s="222"/>
      <c r="CN222" s="222">
        <v>4</v>
      </c>
      <c r="CO222" s="222"/>
      <c r="CP222" s="222"/>
      <c r="CQ222" s="223">
        <v>90</v>
      </c>
      <c r="CR222" s="210"/>
      <c r="CS222" s="210">
        <v>1</v>
      </c>
      <c r="CT222" s="210">
        <v>1</v>
      </c>
      <c r="CU222" s="210"/>
      <c r="CV222" s="210">
        <v>1</v>
      </c>
      <c r="CW222" s="211"/>
      <c r="CX222" s="232">
        <v>62587800</v>
      </c>
      <c r="CY222" s="290" t="str">
        <f>VLOOKUP(CX222,Vállalkozás!F$11:K$380,6,FALSE)</f>
        <v>Nagy Elemér</v>
      </c>
      <c r="CZ222" s="214" t="s">
        <v>2162</v>
      </c>
      <c r="DA222" s="209"/>
      <c r="DB222" s="209"/>
      <c r="DC222" s="214" t="s">
        <v>205</v>
      </c>
      <c r="DD222" s="224">
        <v>1007</v>
      </c>
    </row>
    <row r="223" spans="1:108" s="193" customFormat="1" ht="34.5" customHeight="1">
      <c r="A223" s="257"/>
      <c r="C223" s="257">
        <f t="shared" si="24"/>
      </c>
      <c r="D223" s="194">
        <f t="shared" si="20"/>
      </c>
      <c r="E223" s="267">
        <f t="shared" si="21"/>
        <v>2008</v>
      </c>
      <c r="F223" s="267">
        <f t="shared" si="22"/>
        <v>2</v>
      </c>
      <c r="G223" s="195">
        <v>39778</v>
      </c>
      <c r="H223" s="196">
        <v>14185</v>
      </c>
      <c r="I223" s="193" t="s">
        <v>939</v>
      </c>
      <c r="J223" s="197">
        <v>882</v>
      </c>
      <c r="K223" s="198">
        <v>0</v>
      </c>
      <c r="L223" s="178">
        <v>39798</v>
      </c>
      <c r="M223" s="199">
        <v>1244</v>
      </c>
      <c r="N223" s="199" t="s">
        <v>2467</v>
      </c>
      <c r="O223" s="199"/>
      <c r="P223" s="220" t="s">
        <v>268</v>
      </c>
      <c r="Q223" s="221">
        <v>4800</v>
      </c>
      <c r="R223" s="202" t="s">
        <v>2475</v>
      </c>
      <c r="S223" s="201" t="s">
        <v>2470</v>
      </c>
      <c r="T223" s="203" t="s">
        <v>2491</v>
      </c>
      <c r="U223" s="203"/>
      <c r="V223" s="222" t="s">
        <v>978</v>
      </c>
      <c r="W223" s="221"/>
      <c r="X223" s="222"/>
      <c r="Y223" s="205" t="s">
        <v>941</v>
      </c>
      <c r="Z223" s="206" t="s">
        <v>941</v>
      </c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6"/>
      <c r="AN223" s="206"/>
      <c r="AO223" s="206"/>
      <c r="AP223" s="206"/>
      <c r="AQ223" s="206"/>
      <c r="AR223" s="206"/>
      <c r="AS223" s="206"/>
      <c r="AT223" s="206"/>
      <c r="AU223" s="206"/>
      <c r="AV223" s="206"/>
      <c r="AW223" s="206"/>
      <c r="AX223" s="206"/>
      <c r="AY223" s="206"/>
      <c r="AZ223" s="206"/>
      <c r="BA223" s="206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  <c r="BZ223" s="207" t="s">
        <v>272</v>
      </c>
      <c r="CA223" s="208">
        <v>1</v>
      </c>
      <c r="CB223" s="222"/>
      <c r="CC223" s="222"/>
      <c r="CD223" s="222"/>
      <c r="CE223" s="222"/>
      <c r="CF223" s="222"/>
      <c r="CG223" s="222"/>
      <c r="CH223" s="222"/>
      <c r="CI223" s="222"/>
      <c r="CJ223" s="222"/>
      <c r="CK223" s="222"/>
      <c r="CL223" s="208">
        <v>2</v>
      </c>
      <c r="CM223" s="222"/>
      <c r="CN223" s="222"/>
      <c r="CO223" s="222"/>
      <c r="CP223" s="222"/>
      <c r="CQ223" s="223">
        <v>34</v>
      </c>
      <c r="CR223" s="210"/>
      <c r="CS223" s="210"/>
      <c r="CT223" s="210"/>
      <c r="CU223" s="210"/>
      <c r="CV223" s="210"/>
      <c r="CW223" s="211"/>
      <c r="CX223" s="232">
        <v>13111478</v>
      </c>
      <c r="CY223" s="290" t="str">
        <f>VLOOKUP(CX223,Vállalkozás!F$11:K$380,6,FALSE)</f>
        <v>Csatári és Társa 2003 KFT</v>
      </c>
      <c r="CZ223" s="214"/>
      <c r="DA223" s="209"/>
      <c r="DB223" s="209"/>
      <c r="DC223" s="214" t="s">
        <v>239</v>
      </c>
      <c r="DD223" s="224">
        <v>1006</v>
      </c>
    </row>
    <row r="224" spans="1:108" s="193" customFormat="1" ht="34.5" customHeight="1">
      <c r="A224" s="257"/>
      <c r="C224" s="257" t="e">
        <f>IF(M224=#REF!,"*","")</f>
        <v>#REF!</v>
      </c>
      <c r="D224" s="194">
        <f aca="true" t="shared" si="25" ref="D224:D268">IF(K224=3,"Igen","")</f>
      </c>
      <c r="E224" s="267">
        <f aca="true" t="shared" si="26" ref="E224:E268">YEAR(L224)</f>
        <v>2011</v>
      </c>
      <c r="F224" s="267">
        <f aca="true" t="shared" si="27" ref="F224:F268">IF(MONTH(L224)&lt;7,1,2)</f>
        <v>2</v>
      </c>
      <c r="G224" s="195">
        <v>40742</v>
      </c>
      <c r="H224" s="196">
        <v>12765</v>
      </c>
      <c r="J224" s="197"/>
      <c r="K224" s="198">
        <v>2</v>
      </c>
      <c r="L224" s="216">
        <v>40745</v>
      </c>
      <c r="M224" s="218">
        <v>1245</v>
      </c>
      <c r="N224" s="199" t="s">
        <v>2467</v>
      </c>
      <c r="O224" s="199"/>
      <c r="P224" s="217" t="s">
        <v>1565</v>
      </c>
      <c r="Q224" s="201">
        <v>4800</v>
      </c>
      <c r="R224" s="202" t="s">
        <v>2708</v>
      </c>
      <c r="S224" s="201" t="s">
        <v>2709</v>
      </c>
      <c r="T224" s="203" t="s">
        <v>1237</v>
      </c>
      <c r="U224" s="203"/>
      <c r="V224" s="217" t="s">
        <v>1566</v>
      </c>
      <c r="W224" s="201"/>
      <c r="X224" s="208"/>
      <c r="Y224" s="205" t="s">
        <v>1952</v>
      </c>
      <c r="Z224" s="206" t="s">
        <v>1952</v>
      </c>
      <c r="AA224" s="206" t="s">
        <v>1959</v>
      </c>
      <c r="AB224" s="206" t="s">
        <v>1951</v>
      </c>
      <c r="AC224" s="206" t="s">
        <v>2533</v>
      </c>
      <c r="AD224" s="206" t="s">
        <v>2499</v>
      </c>
      <c r="AE224" s="206" t="s">
        <v>2537</v>
      </c>
      <c r="AF224" s="206" t="s">
        <v>1064</v>
      </c>
      <c r="AG224" s="206" t="s">
        <v>1065</v>
      </c>
      <c r="AH224" s="206" t="s">
        <v>1073</v>
      </c>
      <c r="AI224" s="206" t="s">
        <v>2529</v>
      </c>
      <c r="AJ224" s="206"/>
      <c r="AK224" s="206"/>
      <c r="AL224" s="206"/>
      <c r="AM224" s="206"/>
      <c r="AN224" s="206"/>
      <c r="AO224" s="206"/>
      <c r="AP224" s="206"/>
      <c r="AQ224" s="206"/>
      <c r="AR224" s="206"/>
      <c r="AS224" s="206"/>
      <c r="AT224" s="206"/>
      <c r="AU224" s="206"/>
      <c r="AV224" s="206"/>
      <c r="AW224" s="206"/>
      <c r="AX224" s="206"/>
      <c r="AY224" s="206"/>
      <c r="AZ224" s="206"/>
      <c r="BA224" s="206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  <c r="BZ224" s="207" t="s">
        <v>402</v>
      </c>
      <c r="CA224" s="208">
        <v>1</v>
      </c>
      <c r="CB224" s="208"/>
      <c r="CC224" s="208"/>
      <c r="CD224" s="208"/>
      <c r="CE224" s="208"/>
      <c r="CF224" s="208"/>
      <c r="CG224" s="208"/>
      <c r="CH224" s="208"/>
      <c r="CI224" s="208"/>
      <c r="CJ224" s="208"/>
      <c r="CK224" s="208"/>
      <c r="CL224" s="208">
        <v>2</v>
      </c>
      <c r="CM224" s="208"/>
      <c r="CN224" s="208"/>
      <c r="CO224" s="208"/>
      <c r="CP224" s="208"/>
      <c r="CQ224" s="209">
        <v>20</v>
      </c>
      <c r="CR224" s="210"/>
      <c r="CS224" s="210"/>
      <c r="CT224" s="210">
        <v>1</v>
      </c>
      <c r="CU224" s="210"/>
      <c r="CV224" s="210"/>
      <c r="CW224" s="211">
        <v>40742</v>
      </c>
      <c r="CX224" s="46" t="s">
        <v>1543</v>
      </c>
      <c r="CY224" s="290" t="str">
        <f>VLOOKUP(CX224,Vállalkozás!F$11:K$380,6,FALSE)</f>
        <v>Agentura Adventure Kft</v>
      </c>
      <c r="CZ224" s="214"/>
      <c r="DA224" s="209"/>
      <c r="DB224" s="209"/>
      <c r="DC224" s="214"/>
      <c r="DD224" s="215"/>
    </row>
    <row r="225" spans="1:108" s="193" customFormat="1" ht="34.5" customHeight="1">
      <c r="A225" s="257"/>
      <c r="C225" s="257">
        <f t="shared" si="24"/>
      </c>
      <c r="D225" s="194">
        <f t="shared" si="25"/>
      </c>
      <c r="E225" s="267">
        <f t="shared" si="26"/>
        <v>2008</v>
      </c>
      <c r="F225" s="267">
        <f t="shared" si="27"/>
        <v>2</v>
      </c>
      <c r="G225" s="195">
        <v>39790</v>
      </c>
      <c r="H225" s="196">
        <v>14285</v>
      </c>
      <c r="I225" s="193" t="s">
        <v>623</v>
      </c>
      <c r="J225" s="197">
        <v>667</v>
      </c>
      <c r="K225" s="198">
        <v>0</v>
      </c>
      <c r="L225" s="216">
        <v>39812</v>
      </c>
      <c r="M225" s="199">
        <v>1246</v>
      </c>
      <c r="N225" s="199" t="s">
        <v>2467</v>
      </c>
      <c r="O225" s="199" t="s">
        <v>1627</v>
      </c>
      <c r="P225" s="217" t="s">
        <v>394</v>
      </c>
      <c r="Q225" s="201">
        <v>4800</v>
      </c>
      <c r="R225" s="202" t="s">
        <v>2708</v>
      </c>
      <c r="S225" s="201" t="s">
        <v>2709</v>
      </c>
      <c r="T225" s="203" t="s">
        <v>2533</v>
      </c>
      <c r="U225" s="203"/>
      <c r="V225" s="217"/>
      <c r="W225" s="201"/>
      <c r="X225" s="208"/>
      <c r="Y225" s="205" t="s">
        <v>2504</v>
      </c>
      <c r="Z225" s="206" t="s">
        <v>2504</v>
      </c>
      <c r="AA225" s="206" t="s">
        <v>941</v>
      </c>
      <c r="AB225" s="206" t="s">
        <v>576</v>
      </c>
      <c r="AC225" s="206" t="s">
        <v>1081</v>
      </c>
      <c r="AD225" s="206" t="s">
        <v>2535</v>
      </c>
      <c r="AE225" s="206" t="s">
        <v>2499</v>
      </c>
      <c r="AF225" s="206" t="s">
        <v>2537</v>
      </c>
      <c r="AG225" s="206" t="s">
        <v>2526</v>
      </c>
      <c r="AH225" s="206" t="s">
        <v>771</v>
      </c>
      <c r="AI225" s="206" t="s">
        <v>2269</v>
      </c>
      <c r="AJ225" s="206" t="s">
        <v>772</v>
      </c>
      <c r="AK225" s="206" t="s">
        <v>1069</v>
      </c>
      <c r="AL225" s="206"/>
      <c r="AM225" s="206"/>
      <c r="AN225" s="206"/>
      <c r="AO225" s="206"/>
      <c r="AP225" s="206"/>
      <c r="AQ225" s="206"/>
      <c r="AR225" s="206"/>
      <c r="AS225" s="206"/>
      <c r="AT225" s="206"/>
      <c r="AU225" s="206"/>
      <c r="AV225" s="206"/>
      <c r="AW225" s="206"/>
      <c r="AX225" s="206"/>
      <c r="AY225" s="206"/>
      <c r="AZ225" s="206"/>
      <c r="BA225" s="206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  <c r="BZ225" s="207" t="s">
        <v>2357</v>
      </c>
      <c r="CA225" s="208">
        <v>1</v>
      </c>
      <c r="CB225" s="208"/>
      <c r="CC225" s="208"/>
      <c r="CD225" s="208"/>
      <c r="CE225" s="208"/>
      <c r="CF225" s="208"/>
      <c r="CG225" s="208"/>
      <c r="CH225" s="208"/>
      <c r="CI225" s="208"/>
      <c r="CJ225" s="208"/>
      <c r="CK225" s="208"/>
      <c r="CL225" s="208">
        <v>2</v>
      </c>
      <c r="CM225" s="208"/>
      <c r="CN225" s="208"/>
      <c r="CO225" s="208"/>
      <c r="CP225" s="208"/>
      <c r="CQ225" s="209">
        <v>50</v>
      </c>
      <c r="CR225" s="210"/>
      <c r="CS225" s="210"/>
      <c r="CT225" s="210"/>
      <c r="CU225" s="210"/>
      <c r="CV225" s="210"/>
      <c r="CW225" s="211"/>
      <c r="CX225" s="212">
        <v>51867531</v>
      </c>
      <c r="CY225" s="290" t="str">
        <f>VLOOKUP(CX225,Vállalkozás!F$11:K$380,6,FALSE)</f>
        <v>Tóth István      </v>
      </c>
      <c r="CZ225" s="214"/>
      <c r="DA225" s="209"/>
      <c r="DB225" s="209"/>
      <c r="DC225" s="214" t="s">
        <v>1867</v>
      </c>
      <c r="DD225" s="215">
        <v>791</v>
      </c>
    </row>
    <row r="226" spans="1:108" s="193" customFormat="1" ht="34.5" customHeight="1">
      <c r="A226" s="257"/>
      <c r="C226" s="257">
        <f t="shared" si="24"/>
      </c>
      <c r="D226" s="194">
        <f t="shared" si="25"/>
      </c>
      <c r="E226" s="267">
        <f t="shared" si="26"/>
        <v>2009</v>
      </c>
      <c r="F226" s="267">
        <f t="shared" si="27"/>
        <v>1</v>
      </c>
      <c r="G226" s="195">
        <v>39805</v>
      </c>
      <c r="H226" s="196">
        <v>14509</v>
      </c>
      <c r="I226" s="193" t="s">
        <v>623</v>
      </c>
      <c r="J226" s="197">
        <v>23</v>
      </c>
      <c r="K226" s="198">
        <v>0</v>
      </c>
      <c r="L226" s="216">
        <v>39835</v>
      </c>
      <c r="M226" s="218">
        <v>1247</v>
      </c>
      <c r="N226" s="199" t="s">
        <v>2467</v>
      </c>
      <c r="O226" s="199" t="s">
        <v>1627</v>
      </c>
      <c r="P226" s="217" t="s">
        <v>905</v>
      </c>
      <c r="Q226" s="201">
        <v>4800</v>
      </c>
      <c r="R226" s="202" t="s">
        <v>2710</v>
      </c>
      <c r="S226" s="201" t="s">
        <v>2712</v>
      </c>
      <c r="T226" s="203" t="s">
        <v>2524</v>
      </c>
      <c r="U226" s="203"/>
      <c r="V226" s="204"/>
      <c r="W226" s="201"/>
      <c r="X226" s="202"/>
      <c r="Y226" s="234" t="s">
        <v>2774</v>
      </c>
      <c r="Z226" s="235" t="s">
        <v>1951</v>
      </c>
      <c r="AA226" s="235" t="s">
        <v>1952</v>
      </c>
      <c r="AB226" s="235" t="s">
        <v>1953</v>
      </c>
      <c r="AC226" s="235" t="s">
        <v>1954</v>
      </c>
      <c r="AD226" s="235" t="s">
        <v>1955</v>
      </c>
      <c r="AE226" s="235" t="s">
        <v>1956</v>
      </c>
      <c r="AF226" s="235" t="s">
        <v>1957</v>
      </c>
      <c r="AG226" s="235" t="s">
        <v>1958</v>
      </c>
      <c r="AH226" s="235" t="s">
        <v>1959</v>
      </c>
      <c r="AI226" s="235" t="s">
        <v>1960</v>
      </c>
      <c r="AJ226" s="235"/>
      <c r="AK226" s="235" t="s">
        <v>1843</v>
      </c>
      <c r="AL226" s="235" t="s">
        <v>1081</v>
      </c>
      <c r="AM226" s="235" t="s">
        <v>2499</v>
      </c>
      <c r="AN226" s="235" t="s">
        <v>2537</v>
      </c>
      <c r="AO226" s="235" t="s">
        <v>2524</v>
      </c>
      <c r="AP226" s="235" t="s">
        <v>2150</v>
      </c>
      <c r="AQ226" s="235" t="s">
        <v>2526</v>
      </c>
      <c r="AR226" s="235" t="s">
        <v>2528</v>
      </c>
      <c r="AS226" s="235" t="s">
        <v>1961</v>
      </c>
      <c r="AT226" s="235" t="s">
        <v>771</v>
      </c>
      <c r="AU226" s="235" t="s">
        <v>772</v>
      </c>
      <c r="AV226" s="235" t="s">
        <v>2504</v>
      </c>
      <c r="AW226" s="235" t="s">
        <v>2529</v>
      </c>
      <c r="AX226" s="235"/>
      <c r="AY226" s="235"/>
      <c r="AZ226" s="235"/>
      <c r="BA226" s="235"/>
      <c r="BB226" s="235"/>
      <c r="BC226" s="235"/>
      <c r="BD226" s="235"/>
      <c r="BE226" s="235"/>
      <c r="BF226" s="235"/>
      <c r="BG226" s="235"/>
      <c r="BH226" s="235"/>
      <c r="BI226" s="235"/>
      <c r="BJ226" s="235"/>
      <c r="BK226" s="235"/>
      <c r="BL226" s="235"/>
      <c r="BM226" s="235"/>
      <c r="BN226" s="235"/>
      <c r="BO226" s="235"/>
      <c r="BP226" s="235"/>
      <c r="BQ226" s="235"/>
      <c r="BR226" s="235"/>
      <c r="BS226" s="235"/>
      <c r="BT226" s="235"/>
      <c r="BU226" s="235"/>
      <c r="BV226" s="235"/>
      <c r="BW226" s="235"/>
      <c r="BX226" s="235"/>
      <c r="BY226" s="235"/>
      <c r="BZ226" s="236" t="s">
        <v>613</v>
      </c>
      <c r="CA226" s="208">
        <v>1</v>
      </c>
      <c r="CB226" s="208"/>
      <c r="CC226" s="208"/>
      <c r="CD226" s="208"/>
      <c r="CE226" s="208"/>
      <c r="CF226" s="208"/>
      <c r="CG226" s="208"/>
      <c r="CH226" s="208"/>
      <c r="CI226" s="208"/>
      <c r="CJ226" s="208"/>
      <c r="CK226" s="208"/>
      <c r="CL226" s="208">
        <v>2</v>
      </c>
      <c r="CM226" s="208"/>
      <c r="CN226" s="208"/>
      <c r="CO226" s="208"/>
      <c r="CP226" s="208"/>
      <c r="CQ226" s="209">
        <v>71</v>
      </c>
      <c r="CR226" s="210"/>
      <c r="CS226" s="210"/>
      <c r="CT226" s="210">
        <v>1</v>
      </c>
      <c r="CU226" s="210"/>
      <c r="CV226" s="210">
        <v>1</v>
      </c>
      <c r="CW226" s="211"/>
      <c r="CX226" s="212" t="s">
        <v>906</v>
      </c>
      <c r="CY226" s="290" t="str">
        <f>VLOOKUP(CX226,Vállalkozás!F$11:K$380,6,FALSE)</f>
        <v>Koncz József</v>
      </c>
      <c r="CZ226" s="214" t="s">
        <v>2162</v>
      </c>
      <c r="DA226" s="209"/>
      <c r="DB226" s="209"/>
      <c r="DC226" s="237" t="s">
        <v>1500</v>
      </c>
      <c r="DD226" s="215">
        <v>197</v>
      </c>
    </row>
    <row r="227" spans="1:108" s="193" customFormat="1" ht="34.5" customHeight="1">
      <c r="A227" s="257"/>
      <c r="C227" s="257">
        <f t="shared" si="24"/>
      </c>
      <c r="D227" s="194">
        <f t="shared" si="25"/>
      </c>
      <c r="E227" s="267">
        <f t="shared" si="26"/>
        <v>2009</v>
      </c>
      <c r="F227" s="267">
        <f t="shared" si="27"/>
        <v>1</v>
      </c>
      <c r="G227" s="195">
        <v>39805</v>
      </c>
      <c r="H227" s="196">
        <v>14507</v>
      </c>
      <c r="I227" s="193" t="s">
        <v>623</v>
      </c>
      <c r="J227" s="197">
        <v>765</v>
      </c>
      <c r="K227" s="198">
        <v>0</v>
      </c>
      <c r="L227" s="216">
        <v>39835</v>
      </c>
      <c r="M227" s="199">
        <v>1248</v>
      </c>
      <c r="N227" s="199" t="s">
        <v>2467</v>
      </c>
      <c r="O227" s="199"/>
      <c r="P227" s="217" t="s">
        <v>1638</v>
      </c>
      <c r="Q227" s="201">
        <v>4800</v>
      </c>
      <c r="R227" s="202" t="s">
        <v>2708</v>
      </c>
      <c r="S227" s="201" t="s">
        <v>2709</v>
      </c>
      <c r="T227" s="203" t="s">
        <v>2521</v>
      </c>
      <c r="U227" s="203"/>
      <c r="V227" s="208"/>
      <c r="W227" s="201" t="s">
        <v>143</v>
      </c>
      <c r="X227" s="208">
        <v>7</v>
      </c>
      <c r="Y227" s="246" t="s">
        <v>941</v>
      </c>
      <c r="Z227" s="231" t="s">
        <v>941</v>
      </c>
      <c r="AA227" s="231" t="s">
        <v>1843</v>
      </c>
      <c r="AB227" s="231" t="s">
        <v>576</v>
      </c>
      <c r="AC227" s="231" t="s">
        <v>1081</v>
      </c>
      <c r="AD227" s="231" t="s">
        <v>2528</v>
      </c>
      <c r="AE227" s="231" t="s">
        <v>1971</v>
      </c>
      <c r="AF227" s="231" t="s">
        <v>2529</v>
      </c>
      <c r="AG227" s="231"/>
      <c r="AH227" s="231"/>
      <c r="AI227" s="231"/>
      <c r="AJ227" s="231"/>
      <c r="AK227" s="231"/>
      <c r="AL227" s="231"/>
      <c r="AM227" s="231"/>
      <c r="AN227" s="231"/>
      <c r="AO227" s="231"/>
      <c r="AP227" s="231"/>
      <c r="AQ227" s="231"/>
      <c r="AR227" s="231"/>
      <c r="AS227" s="231"/>
      <c r="AT227" s="231"/>
      <c r="AU227" s="231"/>
      <c r="AV227" s="231"/>
      <c r="AW227" s="231"/>
      <c r="AX227" s="231"/>
      <c r="AY227" s="231"/>
      <c r="AZ227" s="231"/>
      <c r="BA227" s="231"/>
      <c r="BB227" s="231"/>
      <c r="BC227" s="231"/>
      <c r="BD227" s="231"/>
      <c r="BE227" s="231"/>
      <c r="BF227" s="231"/>
      <c r="BG227" s="231"/>
      <c r="BH227" s="231"/>
      <c r="BI227" s="231"/>
      <c r="BJ227" s="231"/>
      <c r="BK227" s="231"/>
      <c r="BL227" s="231"/>
      <c r="BM227" s="231"/>
      <c r="BN227" s="231"/>
      <c r="BO227" s="231"/>
      <c r="BP227" s="231"/>
      <c r="BQ227" s="231"/>
      <c r="BR227" s="231"/>
      <c r="BS227" s="231"/>
      <c r="BT227" s="231"/>
      <c r="BU227" s="231"/>
      <c r="BV227" s="231"/>
      <c r="BW227" s="231"/>
      <c r="BX227" s="231"/>
      <c r="BY227" s="231"/>
      <c r="BZ227" s="207" t="s">
        <v>2169</v>
      </c>
      <c r="CA227" s="208"/>
      <c r="CB227" s="208"/>
      <c r="CC227" s="208">
        <v>3</v>
      </c>
      <c r="CD227" s="208"/>
      <c r="CE227" s="208"/>
      <c r="CF227" s="208"/>
      <c r="CG227" s="208"/>
      <c r="CH227" s="208"/>
      <c r="CI227" s="208"/>
      <c r="CJ227" s="208"/>
      <c r="CK227" s="208"/>
      <c r="CL227" s="208">
        <v>2</v>
      </c>
      <c r="CM227" s="208"/>
      <c r="CN227" s="208"/>
      <c r="CO227" s="208"/>
      <c r="CP227" s="208"/>
      <c r="CQ227" s="209">
        <v>220</v>
      </c>
      <c r="CR227" s="210"/>
      <c r="CS227" s="210"/>
      <c r="CT227" s="210"/>
      <c r="CU227" s="210"/>
      <c r="CV227" s="210"/>
      <c r="CW227" s="211"/>
      <c r="CX227" s="212" t="s">
        <v>2751</v>
      </c>
      <c r="CY227" s="290" t="str">
        <f>VLOOKUP(CX227,Vállalkozás!F$11:K$380,6,FALSE)</f>
        <v>Stella Eterna KFT</v>
      </c>
      <c r="CZ227" s="247"/>
      <c r="DA227" s="209"/>
      <c r="DB227" s="209"/>
      <c r="DC227" s="247" t="s">
        <v>2056</v>
      </c>
      <c r="DD227" s="215">
        <v>891</v>
      </c>
    </row>
    <row r="228" spans="1:108" s="193" customFormat="1" ht="34.5" customHeight="1">
      <c r="A228" s="257"/>
      <c r="C228" s="257">
        <f t="shared" si="24"/>
      </c>
      <c r="D228" s="194">
        <f t="shared" si="25"/>
      </c>
      <c r="E228" s="267">
        <f t="shared" si="26"/>
        <v>2009</v>
      </c>
      <c r="F228" s="267">
        <f t="shared" si="27"/>
        <v>1</v>
      </c>
      <c r="G228" s="195">
        <v>39805</v>
      </c>
      <c r="H228" s="196">
        <v>14420</v>
      </c>
      <c r="I228" s="193" t="s">
        <v>623</v>
      </c>
      <c r="J228" s="197">
        <v>547</v>
      </c>
      <c r="K228" s="198">
        <v>0</v>
      </c>
      <c r="L228" s="216">
        <v>39835</v>
      </c>
      <c r="M228" s="218">
        <v>1249</v>
      </c>
      <c r="N228" s="199" t="s">
        <v>2467</v>
      </c>
      <c r="O228" s="199" t="s">
        <v>1627</v>
      </c>
      <c r="P228" s="217" t="s">
        <v>2329</v>
      </c>
      <c r="Q228" s="201">
        <v>4800</v>
      </c>
      <c r="R228" s="202" t="s">
        <v>2707</v>
      </c>
      <c r="S228" s="201" t="s">
        <v>2712</v>
      </c>
      <c r="T228" s="203" t="s">
        <v>2499</v>
      </c>
      <c r="U228" s="203"/>
      <c r="V228" s="217"/>
      <c r="W228" s="201"/>
      <c r="X228" s="208"/>
      <c r="Y228" s="205" t="s">
        <v>941</v>
      </c>
      <c r="Z228" s="206" t="s">
        <v>941</v>
      </c>
      <c r="AA228" s="206" t="s">
        <v>1843</v>
      </c>
      <c r="AB228" s="206" t="s">
        <v>576</v>
      </c>
      <c r="AC228" s="206" t="s">
        <v>2150</v>
      </c>
      <c r="AD228" s="206" t="s">
        <v>1971</v>
      </c>
      <c r="AE228" s="206" t="s">
        <v>2529</v>
      </c>
      <c r="AF228" s="206"/>
      <c r="AG228" s="206"/>
      <c r="AH228" s="206"/>
      <c r="AI228" s="206"/>
      <c r="AJ228" s="206"/>
      <c r="AK228" s="206"/>
      <c r="AL228" s="206"/>
      <c r="AM228" s="206"/>
      <c r="AN228" s="206"/>
      <c r="AO228" s="206"/>
      <c r="AP228" s="206"/>
      <c r="AQ228" s="206"/>
      <c r="AR228" s="206"/>
      <c r="AS228" s="206"/>
      <c r="AT228" s="206"/>
      <c r="AU228" s="206"/>
      <c r="AV228" s="206"/>
      <c r="AW228" s="206"/>
      <c r="AX228" s="206"/>
      <c r="AY228" s="206"/>
      <c r="AZ228" s="206"/>
      <c r="BA228" s="206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  <c r="BZ228" s="207" t="s">
        <v>2331</v>
      </c>
      <c r="CA228" s="208">
        <v>1</v>
      </c>
      <c r="CB228" s="208"/>
      <c r="CC228" s="208"/>
      <c r="CD228" s="208"/>
      <c r="CE228" s="208"/>
      <c r="CF228" s="208"/>
      <c r="CG228" s="208"/>
      <c r="CH228" s="208"/>
      <c r="CI228" s="208"/>
      <c r="CJ228" s="208"/>
      <c r="CK228" s="208"/>
      <c r="CL228" s="208">
        <v>2</v>
      </c>
      <c r="CM228" s="208"/>
      <c r="CN228" s="208"/>
      <c r="CO228" s="208"/>
      <c r="CP228" s="208"/>
      <c r="CQ228" s="209">
        <v>30</v>
      </c>
      <c r="CR228" s="210"/>
      <c r="CS228" s="210"/>
      <c r="CT228" s="210"/>
      <c r="CU228" s="210"/>
      <c r="CV228" s="210"/>
      <c r="CW228" s="211"/>
      <c r="CX228" s="212" t="s">
        <v>1331</v>
      </c>
      <c r="CY228" s="290" t="str">
        <f>VLOOKUP(CX228,Vállalkozás!F$11:K$380,6,FALSE)</f>
        <v>Kapin Zsoltné</v>
      </c>
      <c r="CZ228" s="214"/>
      <c r="DA228" s="209"/>
      <c r="DB228" s="209"/>
      <c r="DC228" s="214" t="s">
        <v>2015</v>
      </c>
      <c r="DD228" s="215">
        <v>667</v>
      </c>
    </row>
    <row r="229" spans="1:108" s="193" customFormat="1" ht="34.5" customHeight="1">
      <c r="A229" s="257"/>
      <c r="C229" s="257">
        <f t="shared" si="24"/>
      </c>
      <c r="D229" s="194">
        <f t="shared" si="25"/>
      </c>
      <c r="E229" s="267">
        <f t="shared" si="26"/>
        <v>2009</v>
      </c>
      <c r="F229" s="267">
        <f t="shared" si="27"/>
        <v>1</v>
      </c>
      <c r="G229" s="195">
        <v>39805</v>
      </c>
      <c r="H229" s="196">
        <v>14508</v>
      </c>
      <c r="I229" s="193" t="s">
        <v>623</v>
      </c>
      <c r="J229" s="197">
        <v>732</v>
      </c>
      <c r="K229" s="198">
        <v>0</v>
      </c>
      <c r="L229" s="216">
        <v>39835</v>
      </c>
      <c r="M229" s="199">
        <v>1250</v>
      </c>
      <c r="N229" s="199" t="s">
        <v>2467</v>
      </c>
      <c r="O229" s="199"/>
      <c r="P229" s="217" t="s">
        <v>1716</v>
      </c>
      <c r="Q229" s="201">
        <v>4800</v>
      </c>
      <c r="R229" s="202" t="s">
        <v>2708</v>
      </c>
      <c r="S229" s="201" t="s">
        <v>2709</v>
      </c>
      <c r="T229" s="203" t="s">
        <v>2521</v>
      </c>
      <c r="U229" s="203"/>
      <c r="V229" s="208"/>
      <c r="W229" s="201" t="s">
        <v>143</v>
      </c>
      <c r="X229" s="208">
        <v>6</v>
      </c>
      <c r="Y229" s="205" t="s">
        <v>941</v>
      </c>
      <c r="Z229" s="206" t="s">
        <v>941</v>
      </c>
      <c r="AA229" s="206" t="s">
        <v>939</v>
      </c>
      <c r="AB229" s="206" t="s">
        <v>576</v>
      </c>
      <c r="AC229" s="206" t="s">
        <v>1081</v>
      </c>
      <c r="AD229" s="206" t="s">
        <v>2528</v>
      </c>
      <c r="AE229" s="206" t="s">
        <v>1971</v>
      </c>
      <c r="AF229" s="206" t="s">
        <v>2529</v>
      </c>
      <c r="AG229" s="206"/>
      <c r="AH229" s="206"/>
      <c r="AI229" s="206"/>
      <c r="AJ229" s="206"/>
      <c r="AK229" s="206"/>
      <c r="AL229" s="206"/>
      <c r="AM229" s="206"/>
      <c r="AN229" s="206"/>
      <c r="AO229" s="206"/>
      <c r="AP229" s="206"/>
      <c r="AQ229" s="206"/>
      <c r="AR229" s="206"/>
      <c r="AS229" s="206"/>
      <c r="AT229" s="206"/>
      <c r="AU229" s="206"/>
      <c r="AV229" s="206"/>
      <c r="AW229" s="206"/>
      <c r="AX229" s="206"/>
      <c r="AY229" s="206"/>
      <c r="AZ229" s="206"/>
      <c r="BA229" s="206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  <c r="BZ229" s="207" t="s">
        <v>2169</v>
      </c>
      <c r="CA229" s="208"/>
      <c r="CB229" s="208"/>
      <c r="CC229" s="208">
        <v>3</v>
      </c>
      <c r="CD229" s="208"/>
      <c r="CE229" s="208"/>
      <c r="CF229" s="208"/>
      <c r="CG229" s="208"/>
      <c r="CH229" s="208"/>
      <c r="CI229" s="208"/>
      <c r="CJ229" s="208"/>
      <c r="CK229" s="208"/>
      <c r="CL229" s="208">
        <v>2</v>
      </c>
      <c r="CM229" s="208"/>
      <c r="CN229" s="208"/>
      <c r="CO229" s="208"/>
      <c r="CP229" s="208"/>
      <c r="CQ229" s="209">
        <v>300</v>
      </c>
      <c r="CR229" s="210"/>
      <c r="CS229" s="210"/>
      <c r="CT229" s="210"/>
      <c r="CU229" s="210"/>
      <c r="CV229" s="210"/>
      <c r="CW229" s="211"/>
      <c r="CX229" s="212" t="s">
        <v>1353</v>
      </c>
      <c r="CY229" s="290" t="str">
        <f>VLOOKUP(CX229,Vállalkozás!F$11:K$380,6,FALSE)</f>
        <v>Keleti-Hold KFT</v>
      </c>
      <c r="CZ229" s="214"/>
      <c r="DA229" s="209"/>
      <c r="DB229" s="209"/>
      <c r="DC229" s="214" t="s">
        <v>1868</v>
      </c>
      <c r="DD229" s="215">
        <v>859</v>
      </c>
    </row>
    <row r="230" spans="1:108" s="193" customFormat="1" ht="34.5" customHeight="1">
      <c r="A230" s="257"/>
      <c r="C230" s="257">
        <f t="shared" si="24"/>
      </c>
      <c r="D230" s="194">
        <f t="shared" si="25"/>
      </c>
      <c r="E230" s="267">
        <f t="shared" si="26"/>
        <v>2009</v>
      </c>
      <c r="F230" s="267">
        <f t="shared" si="27"/>
        <v>1</v>
      </c>
      <c r="G230" s="195">
        <v>39805</v>
      </c>
      <c r="H230" s="196">
        <v>14498</v>
      </c>
      <c r="I230" s="193" t="s">
        <v>623</v>
      </c>
      <c r="J230" s="197">
        <v>109</v>
      </c>
      <c r="K230" s="198">
        <v>0</v>
      </c>
      <c r="L230" s="216">
        <v>39835</v>
      </c>
      <c r="M230" s="218">
        <v>1251</v>
      </c>
      <c r="N230" s="199" t="s">
        <v>2467</v>
      </c>
      <c r="O230" s="199"/>
      <c r="P230" s="217" t="s">
        <v>2663</v>
      </c>
      <c r="Q230" s="201">
        <v>4800</v>
      </c>
      <c r="R230" s="202" t="s">
        <v>2708</v>
      </c>
      <c r="S230" s="201" t="s">
        <v>2709</v>
      </c>
      <c r="T230" s="203" t="s">
        <v>2526</v>
      </c>
      <c r="U230" s="203"/>
      <c r="V230" s="202" t="s">
        <v>812</v>
      </c>
      <c r="W230" s="201" t="s">
        <v>1842</v>
      </c>
      <c r="X230" s="208">
        <v>16</v>
      </c>
      <c r="Y230" s="205" t="s">
        <v>941</v>
      </c>
      <c r="Z230" s="206" t="s">
        <v>941</v>
      </c>
      <c r="AA230" s="206" t="s">
        <v>576</v>
      </c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AQ230" s="206"/>
      <c r="AR230" s="206"/>
      <c r="AS230" s="206"/>
      <c r="AT230" s="206"/>
      <c r="AU230" s="206"/>
      <c r="AV230" s="206"/>
      <c r="AW230" s="206"/>
      <c r="AX230" s="206"/>
      <c r="AY230" s="206"/>
      <c r="AZ230" s="206"/>
      <c r="BA230" s="206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  <c r="BZ230" s="207" t="s">
        <v>2368</v>
      </c>
      <c r="CA230" s="208">
        <v>1</v>
      </c>
      <c r="CB230" s="208"/>
      <c r="CC230" s="208"/>
      <c r="CD230" s="208"/>
      <c r="CE230" s="208"/>
      <c r="CF230" s="208"/>
      <c r="CG230" s="208"/>
      <c r="CH230" s="208"/>
      <c r="CI230" s="208"/>
      <c r="CJ230" s="208"/>
      <c r="CK230" s="208"/>
      <c r="CL230" s="208">
        <v>2</v>
      </c>
      <c r="CM230" s="208"/>
      <c r="CN230" s="208"/>
      <c r="CO230" s="208"/>
      <c r="CP230" s="208"/>
      <c r="CQ230" s="209">
        <v>40</v>
      </c>
      <c r="CR230" s="210"/>
      <c r="CS230" s="210"/>
      <c r="CT230" s="210"/>
      <c r="CU230" s="210"/>
      <c r="CV230" s="210"/>
      <c r="CW230" s="211"/>
      <c r="CX230" s="212" t="s">
        <v>426</v>
      </c>
      <c r="CY230" s="290" t="str">
        <f>VLOOKUP(CX230,Vállalkozás!F$11:K$380,6,FALSE)</f>
        <v>Faragó Jánosné</v>
      </c>
      <c r="CZ230" s="214"/>
      <c r="DA230" s="209"/>
      <c r="DB230" s="209"/>
      <c r="DC230" s="214" t="s">
        <v>207</v>
      </c>
      <c r="DD230" s="215">
        <v>269</v>
      </c>
    </row>
    <row r="231" spans="1:108" s="193" customFormat="1" ht="34.5" customHeight="1">
      <c r="A231" s="257"/>
      <c r="C231" s="257">
        <f t="shared" si="24"/>
      </c>
      <c r="D231" s="194">
        <f t="shared" si="25"/>
      </c>
      <c r="E231" s="267">
        <f t="shared" si="26"/>
        <v>2009</v>
      </c>
      <c r="F231" s="267">
        <f t="shared" si="27"/>
        <v>1</v>
      </c>
      <c r="G231" s="195">
        <v>39805</v>
      </c>
      <c r="H231" s="196">
        <v>14506</v>
      </c>
      <c r="I231" s="193" t="s">
        <v>623</v>
      </c>
      <c r="J231" s="197">
        <v>719</v>
      </c>
      <c r="K231" s="198">
        <v>0</v>
      </c>
      <c r="L231" s="216">
        <v>39835</v>
      </c>
      <c r="M231" s="199">
        <v>1252</v>
      </c>
      <c r="N231" s="199" t="s">
        <v>2467</v>
      </c>
      <c r="O231" s="199"/>
      <c r="P231" s="217" t="s">
        <v>2355</v>
      </c>
      <c r="Q231" s="201">
        <v>4800</v>
      </c>
      <c r="R231" s="202" t="s">
        <v>2708</v>
      </c>
      <c r="S231" s="201" t="s">
        <v>2709</v>
      </c>
      <c r="T231" s="203" t="s">
        <v>868</v>
      </c>
      <c r="U231" s="203"/>
      <c r="V231" s="208"/>
      <c r="W231" s="201" t="s">
        <v>573</v>
      </c>
      <c r="X231" s="208">
        <v>8</v>
      </c>
      <c r="Y231" s="205" t="s">
        <v>941</v>
      </c>
      <c r="Z231" s="206" t="s">
        <v>941</v>
      </c>
      <c r="AA231" s="206" t="s">
        <v>576</v>
      </c>
      <c r="AB231" s="206"/>
      <c r="AC231" s="206"/>
      <c r="AD231" s="206"/>
      <c r="AE231" s="206"/>
      <c r="AF231" s="206"/>
      <c r="AG231" s="206"/>
      <c r="AH231" s="206"/>
      <c r="AI231" s="206"/>
      <c r="AJ231" s="206"/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6"/>
      <c r="AY231" s="206"/>
      <c r="AZ231" s="206"/>
      <c r="BA231" s="206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  <c r="BZ231" s="207" t="s">
        <v>2354</v>
      </c>
      <c r="CA231" s="208"/>
      <c r="CB231" s="208"/>
      <c r="CC231" s="208">
        <v>3</v>
      </c>
      <c r="CD231" s="208"/>
      <c r="CE231" s="208"/>
      <c r="CF231" s="208"/>
      <c r="CG231" s="208"/>
      <c r="CH231" s="208"/>
      <c r="CI231" s="208"/>
      <c r="CJ231" s="208"/>
      <c r="CK231" s="208"/>
      <c r="CL231" s="208">
        <v>2</v>
      </c>
      <c r="CM231" s="208"/>
      <c r="CN231" s="208"/>
      <c r="CO231" s="208"/>
      <c r="CP231" s="208"/>
      <c r="CQ231" s="209">
        <v>48</v>
      </c>
      <c r="CR231" s="210"/>
      <c r="CS231" s="210"/>
      <c r="CT231" s="210"/>
      <c r="CU231" s="210"/>
      <c r="CV231" s="210"/>
      <c r="CW231" s="211"/>
      <c r="CX231" s="212" t="s">
        <v>602</v>
      </c>
      <c r="CY231" s="290" t="str">
        <f>VLOOKUP(CX231,Vállalkozás!F$11:K$380,6,FALSE)</f>
        <v>Feketéné Orosz Sára</v>
      </c>
      <c r="CZ231" s="214"/>
      <c r="DA231" s="209"/>
      <c r="DB231" s="209"/>
      <c r="DC231" s="214" t="s">
        <v>207</v>
      </c>
      <c r="DD231" s="215">
        <v>844</v>
      </c>
    </row>
    <row r="232" spans="1:108" s="193" customFormat="1" ht="34.5" customHeight="1">
      <c r="A232" s="257"/>
      <c r="C232" s="257">
        <f t="shared" si="24"/>
      </c>
      <c r="D232" s="194">
        <f t="shared" si="25"/>
      </c>
      <c r="E232" s="267">
        <f t="shared" si="26"/>
        <v>2009</v>
      </c>
      <c r="F232" s="267">
        <f t="shared" si="27"/>
        <v>1</v>
      </c>
      <c r="G232" s="195">
        <v>39805</v>
      </c>
      <c r="H232" s="196">
        <v>14512</v>
      </c>
      <c r="I232" s="193" t="s">
        <v>623</v>
      </c>
      <c r="J232" s="197">
        <v>689</v>
      </c>
      <c r="K232" s="198">
        <v>0</v>
      </c>
      <c r="L232" s="216">
        <v>39834</v>
      </c>
      <c r="M232" s="218">
        <v>1253</v>
      </c>
      <c r="N232" s="199" t="s">
        <v>2467</v>
      </c>
      <c r="O232" s="199" t="s">
        <v>1627</v>
      </c>
      <c r="P232" s="200" t="s">
        <v>1628</v>
      </c>
      <c r="Q232" s="201">
        <v>4800</v>
      </c>
      <c r="R232" s="202" t="s">
        <v>719</v>
      </c>
      <c r="S232" s="201" t="s">
        <v>2712</v>
      </c>
      <c r="T232" s="203" t="s">
        <v>1682</v>
      </c>
      <c r="U232" s="203"/>
      <c r="V232" s="217"/>
      <c r="W232" s="201"/>
      <c r="X232" s="208"/>
      <c r="Y232" s="205" t="s">
        <v>2535</v>
      </c>
      <c r="Z232" s="206" t="s">
        <v>2535</v>
      </c>
      <c r="AA232" s="206" t="s">
        <v>1975</v>
      </c>
      <c r="AB232" s="206" t="s">
        <v>2511</v>
      </c>
      <c r="AC232" s="206"/>
      <c r="AD232" s="206"/>
      <c r="AE232" s="206"/>
      <c r="AF232" s="206"/>
      <c r="AG232" s="206"/>
      <c r="AH232" s="206"/>
      <c r="AI232" s="206"/>
      <c r="AJ232" s="206"/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6"/>
      <c r="AY232" s="206"/>
      <c r="AZ232" s="206"/>
      <c r="BA232" s="206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  <c r="BZ232" s="207" t="s">
        <v>376</v>
      </c>
      <c r="CA232" s="208">
        <v>1</v>
      </c>
      <c r="CB232" s="208"/>
      <c r="CC232" s="208"/>
      <c r="CD232" s="208"/>
      <c r="CE232" s="208"/>
      <c r="CF232" s="208"/>
      <c r="CG232" s="208"/>
      <c r="CH232" s="208"/>
      <c r="CI232" s="208"/>
      <c r="CJ232" s="208"/>
      <c r="CK232" s="208"/>
      <c r="CL232" s="208">
        <v>2</v>
      </c>
      <c r="CM232" s="208"/>
      <c r="CN232" s="208"/>
      <c r="CO232" s="208"/>
      <c r="CP232" s="208"/>
      <c r="CQ232" s="209">
        <v>67</v>
      </c>
      <c r="CR232" s="210"/>
      <c r="CS232" s="210"/>
      <c r="CT232" s="210"/>
      <c r="CU232" s="210"/>
      <c r="CV232" s="210"/>
      <c r="CW232" s="211"/>
      <c r="CX232" s="212" t="s">
        <v>2729</v>
      </c>
      <c r="CY232" s="290" t="str">
        <f>VLOOKUP(CX232,Vállalkozás!F$11:K$380,6,FALSE)</f>
        <v>Baksa Sándor</v>
      </c>
      <c r="CZ232" s="214"/>
      <c r="DA232" s="209"/>
      <c r="DB232" s="209"/>
      <c r="DC232" s="214" t="s">
        <v>1869</v>
      </c>
      <c r="DD232" s="215">
        <v>811</v>
      </c>
    </row>
    <row r="233" spans="1:108" s="193" customFormat="1" ht="34.5" customHeight="1">
      <c r="A233" s="257"/>
      <c r="C233" s="257">
        <f t="shared" si="24"/>
      </c>
      <c r="D233" s="194">
        <f t="shared" si="25"/>
      </c>
      <c r="E233" s="267">
        <f t="shared" si="26"/>
        <v>2009</v>
      </c>
      <c r="F233" s="267">
        <f t="shared" si="27"/>
        <v>1</v>
      </c>
      <c r="G233" s="195">
        <v>39805</v>
      </c>
      <c r="H233" s="196">
        <v>14505</v>
      </c>
      <c r="I233" s="193" t="s">
        <v>623</v>
      </c>
      <c r="J233" s="197">
        <v>284</v>
      </c>
      <c r="K233" s="198">
        <v>0</v>
      </c>
      <c r="L233" s="216">
        <v>39866</v>
      </c>
      <c r="M233" s="199">
        <v>1254</v>
      </c>
      <c r="N233" s="199" t="s">
        <v>2467</v>
      </c>
      <c r="O233" s="199" t="s">
        <v>1627</v>
      </c>
      <c r="P233" s="217" t="s">
        <v>2250</v>
      </c>
      <c r="Q233" s="201">
        <v>4800</v>
      </c>
      <c r="R233" s="202" t="s">
        <v>2707</v>
      </c>
      <c r="S233" s="201" t="s">
        <v>2712</v>
      </c>
      <c r="T233" s="203" t="s">
        <v>1843</v>
      </c>
      <c r="U233" s="203"/>
      <c r="V233" s="204"/>
      <c r="W233" s="201"/>
      <c r="X233" s="202"/>
      <c r="Y233" s="205" t="s">
        <v>2528</v>
      </c>
      <c r="Z233" s="206" t="s">
        <v>2528</v>
      </c>
      <c r="AA233" s="206" t="s">
        <v>1958</v>
      </c>
      <c r="AB233" s="206" t="s">
        <v>941</v>
      </c>
      <c r="AC233" s="206" t="s">
        <v>939</v>
      </c>
      <c r="AD233" s="206" t="s">
        <v>2533</v>
      </c>
      <c r="AE233" s="206" t="s">
        <v>2150</v>
      </c>
      <c r="AF233" s="206" t="s">
        <v>769</v>
      </c>
      <c r="AG233" s="206" t="s">
        <v>2511</v>
      </c>
      <c r="AH233" s="20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06"/>
      <c r="AU233" s="206"/>
      <c r="AV233" s="206"/>
      <c r="AW233" s="206"/>
      <c r="AX233" s="206"/>
      <c r="AY233" s="206"/>
      <c r="AZ233" s="206"/>
      <c r="BA233" s="206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  <c r="BZ233" s="207" t="s">
        <v>1319</v>
      </c>
      <c r="CA233" s="208">
        <v>1</v>
      </c>
      <c r="CB233" s="208"/>
      <c r="CC233" s="208"/>
      <c r="CD233" s="208"/>
      <c r="CE233" s="208"/>
      <c r="CF233" s="208"/>
      <c r="CG233" s="208"/>
      <c r="CH233" s="208"/>
      <c r="CI233" s="208"/>
      <c r="CJ233" s="208"/>
      <c r="CK233" s="208"/>
      <c r="CL233" s="208">
        <v>2</v>
      </c>
      <c r="CM233" s="208"/>
      <c r="CN233" s="208"/>
      <c r="CO233" s="208"/>
      <c r="CP233" s="208"/>
      <c r="CQ233" s="209">
        <v>34</v>
      </c>
      <c r="CR233" s="210"/>
      <c r="CS233" s="210"/>
      <c r="CT233" s="210"/>
      <c r="CU233" s="210"/>
      <c r="CV233" s="210"/>
      <c r="CW233" s="211"/>
      <c r="CX233" s="212" t="s">
        <v>594</v>
      </c>
      <c r="CY233" s="290" t="str">
        <f>VLOOKUP(CX233,Vállalkozás!F$11:K$380,6,FALSE)</f>
        <v>Illésné Szűcs Angéla</v>
      </c>
      <c r="CZ233" s="214"/>
      <c r="DA233" s="209"/>
      <c r="DB233" s="209"/>
      <c r="DC233" s="214" t="s">
        <v>1871</v>
      </c>
      <c r="DD233" s="215">
        <v>353</v>
      </c>
    </row>
    <row r="234" spans="1:108" ht="34.5" customHeight="1">
      <c r="A234" s="257"/>
      <c r="C234" s="257">
        <f t="shared" si="24"/>
      </c>
      <c r="D234" s="194">
        <f t="shared" si="25"/>
      </c>
      <c r="E234" s="267">
        <f t="shared" si="26"/>
        <v>2009</v>
      </c>
      <c r="F234" s="267">
        <f t="shared" si="27"/>
        <v>1</v>
      </c>
      <c r="G234" s="158">
        <v>39805</v>
      </c>
      <c r="H234" s="159">
        <v>14494</v>
      </c>
      <c r="I234" s="155" t="s">
        <v>623</v>
      </c>
      <c r="J234" s="225">
        <v>752</v>
      </c>
      <c r="K234" s="198">
        <v>0</v>
      </c>
      <c r="L234" s="216">
        <v>39835</v>
      </c>
      <c r="M234" s="218">
        <v>1255</v>
      </c>
      <c r="N234" s="199" t="s">
        <v>2467</v>
      </c>
      <c r="O234" s="199"/>
      <c r="P234" s="226" t="s">
        <v>456</v>
      </c>
      <c r="Q234" s="227">
        <v>4800</v>
      </c>
      <c r="R234" s="227" t="s">
        <v>711</v>
      </c>
      <c r="S234" s="227" t="s">
        <v>2470</v>
      </c>
      <c r="T234" s="228">
        <v>2</v>
      </c>
      <c r="U234" s="228"/>
      <c r="V234" s="238"/>
      <c r="W234" s="238"/>
      <c r="X234" s="227"/>
      <c r="Y234" s="229" t="s">
        <v>772</v>
      </c>
      <c r="Z234" s="228" t="s">
        <v>772</v>
      </c>
      <c r="AA234" s="228" t="s">
        <v>769</v>
      </c>
      <c r="AB234" s="228" t="s">
        <v>2528</v>
      </c>
      <c r="AC234" s="228" t="s">
        <v>2269</v>
      </c>
      <c r="AD234" s="228" t="s">
        <v>2529</v>
      </c>
      <c r="AE234" s="228"/>
      <c r="AF234" s="228"/>
      <c r="AG234" s="228"/>
      <c r="AH234" s="228"/>
      <c r="AI234" s="228"/>
      <c r="AJ234" s="228"/>
      <c r="AK234" s="228"/>
      <c r="AL234" s="228"/>
      <c r="AM234" s="228"/>
      <c r="AN234" s="228"/>
      <c r="AO234" s="228"/>
      <c r="AP234" s="228"/>
      <c r="AQ234" s="228"/>
      <c r="AR234" s="228"/>
      <c r="AS234" s="228"/>
      <c r="AT234" s="228"/>
      <c r="AU234" s="228"/>
      <c r="AV234" s="228"/>
      <c r="AW234" s="228"/>
      <c r="AX234" s="228"/>
      <c r="AY234" s="228"/>
      <c r="AZ234" s="228"/>
      <c r="BA234" s="228"/>
      <c r="BB234" s="228"/>
      <c r="BC234" s="228"/>
      <c r="BD234" s="228"/>
      <c r="BE234" s="228"/>
      <c r="BF234" s="228"/>
      <c r="BG234" s="228"/>
      <c r="BH234" s="228"/>
      <c r="BI234" s="228"/>
      <c r="BJ234" s="228"/>
      <c r="BK234" s="228"/>
      <c r="BL234" s="228"/>
      <c r="BM234" s="228"/>
      <c r="BN234" s="228"/>
      <c r="BO234" s="228"/>
      <c r="BP234" s="228"/>
      <c r="BQ234" s="228"/>
      <c r="BR234" s="228"/>
      <c r="BS234" s="228"/>
      <c r="BT234" s="228"/>
      <c r="BU234" s="228"/>
      <c r="BV234" s="228"/>
      <c r="BW234" s="228"/>
      <c r="BX234" s="228"/>
      <c r="BY234" s="228"/>
      <c r="BZ234" s="226" t="s">
        <v>440</v>
      </c>
      <c r="CA234" s="227">
        <v>1</v>
      </c>
      <c r="CB234" s="227"/>
      <c r="CC234" s="227"/>
      <c r="CD234" s="227"/>
      <c r="CE234" s="227"/>
      <c r="CF234" s="227"/>
      <c r="CG234" s="227"/>
      <c r="CH234" s="227"/>
      <c r="CI234" s="227"/>
      <c r="CJ234" s="227"/>
      <c r="CK234" s="227"/>
      <c r="CL234" s="227">
        <v>2</v>
      </c>
      <c r="CM234" s="227"/>
      <c r="CN234" s="227"/>
      <c r="CO234" s="227"/>
      <c r="CP234" s="227"/>
      <c r="CQ234" s="227">
        <v>20</v>
      </c>
      <c r="CR234" s="227"/>
      <c r="CS234" s="227"/>
      <c r="CT234" s="227"/>
      <c r="CU234" s="227"/>
      <c r="CV234" s="227"/>
      <c r="CW234" s="178"/>
      <c r="CX234" s="228" t="s">
        <v>2748</v>
      </c>
      <c r="CY234" s="290" t="str">
        <f>VLOOKUP(CX234,Vállalkozás!F$11:K$380,6,FALSE)</f>
        <v>Németh Béláné</v>
      </c>
      <c r="CZ234" s="230"/>
      <c r="DA234" s="209"/>
      <c r="DB234" s="209"/>
      <c r="DC234" s="230" t="s">
        <v>1872</v>
      </c>
      <c r="DD234" s="225">
        <v>877</v>
      </c>
    </row>
    <row r="235" spans="1:108" ht="34.5" customHeight="1">
      <c r="A235" s="257"/>
      <c r="C235" s="257" t="str">
        <f>IF(M235=M234,"*","")</f>
        <v>*</v>
      </c>
      <c r="D235" s="194">
        <f>IF(K235=3,"Igen","")</f>
      </c>
      <c r="E235" s="267" t="s">
        <v>65</v>
      </c>
      <c r="F235" s="267">
        <f>IF(MONTH(L235)&lt;7,1,2)</f>
        <v>1</v>
      </c>
      <c r="G235" s="158">
        <v>41786</v>
      </c>
      <c r="H235" s="159">
        <v>4707</v>
      </c>
      <c r="I235" s="155" t="s">
        <v>623</v>
      </c>
      <c r="J235" s="225">
        <v>752</v>
      </c>
      <c r="K235" s="198">
        <v>2</v>
      </c>
      <c r="L235" s="216">
        <v>41786</v>
      </c>
      <c r="M235" s="218">
        <v>1255</v>
      </c>
      <c r="N235" s="199" t="s">
        <v>2467</v>
      </c>
      <c r="O235" s="199"/>
      <c r="P235" s="226" t="s">
        <v>456</v>
      </c>
      <c r="Q235" s="227">
        <v>4800</v>
      </c>
      <c r="R235" s="227" t="s">
        <v>711</v>
      </c>
      <c r="S235" s="227" t="s">
        <v>2470</v>
      </c>
      <c r="T235" s="228">
        <v>2</v>
      </c>
      <c r="U235" s="228"/>
      <c r="V235" s="238"/>
      <c r="W235" s="238"/>
      <c r="X235" s="227"/>
      <c r="Y235" s="229" t="s">
        <v>772</v>
      </c>
      <c r="Z235" s="228" t="s">
        <v>772</v>
      </c>
      <c r="AA235" s="228" t="s">
        <v>769</v>
      </c>
      <c r="AB235" s="228" t="s">
        <v>2528</v>
      </c>
      <c r="AC235" s="228" t="s">
        <v>2269</v>
      </c>
      <c r="AD235" s="228" t="s">
        <v>2529</v>
      </c>
      <c r="AE235" s="228" t="s">
        <v>2511</v>
      </c>
      <c r="AF235" s="228"/>
      <c r="AG235" s="228"/>
      <c r="AH235" s="228"/>
      <c r="AI235" s="228"/>
      <c r="AJ235" s="228"/>
      <c r="AK235" s="228"/>
      <c r="AL235" s="228"/>
      <c r="AM235" s="228"/>
      <c r="AN235" s="228"/>
      <c r="AO235" s="228"/>
      <c r="AP235" s="228"/>
      <c r="AQ235" s="228"/>
      <c r="AR235" s="228"/>
      <c r="AS235" s="228"/>
      <c r="AT235" s="228"/>
      <c r="AU235" s="228"/>
      <c r="AV235" s="228"/>
      <c r="AW235" s="228"/>
      <c r="AX235" s="228"/>
      <c r="AY235" s="228"/>
      <c r="AZ235" s="228"/>
      <c r="BA235" s="228"/>
      <c r="BB235" s="228"/>
      <c r="BC235" s="228"/>
      <c r="BD235" s="228"/>
      <c r="BE235" s="228"/>
      <c r="BF235" s="228"/>
      <c r="BG235" s="228"/>
      <c r="BH235" s="228"/>
      <c r="BI235" s="228"/>
      <c r="BJ235" s="228"/>
      <c r="BK235" s="228"/>
      <c r="BL235" s="228"/>
      <c r="BM235" s="228"/>
      <c r="BN235" s="228"/>
      <c r="BO235" s="228"/>
      <c r="BP235" s="228"/>
      <c r="BQ235" s="228"/>
      <c r="BR235" s="228"/>
      <c r="BS235" s="228"/>
      <c r="BT235" s="228"/>
      <c r="BU235" s="228"/>
      <c r="BV235" s="228"/>
      <c r="BW235" s="228"/>
      <c r="BX235" s="228"/>
      <c r="BY235" s="228"/>
      <c r="BZ235" s="226" t="s">
        <v>440</v>
      </c>
      <c r="CA235" s="227">
        <v>1</v>
      </c>
      <c r="CB235" s="227"/>
      <c r="CC235" s="227"/>
      <c r="CD235" s="227"/>
      <c r="CE235" s="227"/>
      <c r="CF235" s="227"/>
      <c r="CG235" s="227"/>
      <c r="CH235" s="227"/>
      <c r="CI235" s="227"/>
      <c r="CJ235" s="227"/>
      <c r="CK235" s="227"/>
      <c r="CL235" s="227">
        <v>2</v>
      </c>
      <c r="CM235" s="227"/>
      <c r="CN235" s="227"/>
      <c r="CO235" s="227"/>
      <c r="CP235" s="227"/>
      <c r="CQ235" s="227">
        <v>20</v>
      </c>
      <c r="CR235" s="227"/>
      <c r="CS235" s="227"/>
      <c r="CT235" s="227"/>
      <c r="CU235" s="227"/>
      <c r="CV235" s="227"/>
      <c r="CW235" s="178"/>
      <c r="CX235" s="228" t="s">
        <v>2748</v>
      </c>
      <c r="CY235" s="290" t="str">
        <f>VLOOKUP(CX235,Vállalkozás!F$11:K$380,6,FALSE)</f>
        <v>Németh Béláné</v>
      </c>
      <c r="CZ235" s="230"/>
      <c r="DA235" s="209"/>
      <c r="DB235" s="209"/>
      <c r="DC235" s="230" t="s">
        <v>1872</v>
      </c>
      <c r="DD235" s="225">
        <v>877</v>
      </c>
    </row>
    <row r="236" spans="1:108" ht="34.5" customHeight="1">
      <c r="A236" s="257"/>
      <c r="C236" s="257" t="e">
        <f>IF(M236=#REF!,"*","")</f>
        <v>#REF!</v>
      </c>
      <c r="D236" s="194">
        <f t="shared" si="25"/>
      </c>
      <c r="E236" s="267">
        <f t="shared" si="26"/>
        <v>2011</v>
      </c>
      <c r="F236" s="267">
        <f t="shared" si="27"/>
        <v>1</v>
      </c>
      <c r="G236" s="158">
        <v>40651</v>
      </c>
      <c r="H236" s="159">
        <v>14502</v>
      </c>
      <c r="I236" s="155" t="s">
        <v>623</v>
      </c>
      <c r="J236" s="225">
        <v>663</v>
      </c>
      <c r="K236" s="198">
        <v>2</v>
      </c>
      <c r="L236" s="216">
        <v>40651</v>
      </c>
      <c r="M236" s="199">
        <v>1256</v>
      </c>
      <c r="N236" s="199" t="s">
        <v>2467</v>
      </c>
      <c r="O236" s="199"/>
      <c r="P236" s="226" t="s">
        <v>2659</v>
      </c>
      <c r="Q236" s="227">
        <v>4800</v>
      </c>
      <c r="R236" s="227" t="s">
        <v>2700</v>
      </c>
      <c r="S236" s="227" t="s">
        <v>2713</v>
      </c>
      <c r="T236" s="228" t="s">
        <v>1841</v>
      </c>
      <c r="U236" s="228"/>
      <c r="V236" s="227" t="s">
        <v>801</v>
      </c>
      <c r="W236" s="227"/>
      <c r="X236" s="227"/>
      <c r="Y236" s="229" t="s">
        <v>2506</v>
      </c>
      <c r="Z236" s="228" t="s">
        <v>2506</v>
      </c>
      <c r="AA236" s="228" t="s">
        <v>941</v>
      </c>
      <c r="AB236" s="228" t="s">
        <v>576</v>
      </c>
      <c r="AC236" s="228" t="s">
        <v>2528</v>
      </c>
      <c r="AD236" s="228" t="s">
        <v>2529</v>
      </c>
      <c r="AE236" s="228"/>
      <c r="AF236" s="228"/>
      <c r="AG236" s="228"/>
      <c r="AH236" s="228"/>
      <c r="AI236" s="228"/>
      <c r="AJ236" s="228"/>
      <c r="AK236" s="228"/>
      <c r="AL236" s="228"/>
      <c r="AM236" s="228"/>
      <c r="AN236" s="228"/>
      <c r="AO236" s="228"/>
      <c r="AP236" s="228"/>
      <c r="AQ236" s="228"/>
      <c r="AR236" s="228"/>
      <c r="AS236" s="228"/>
      <c r="AT236" s="228"/>
      <c r="AU236" s="228"/>
      <c r="AV236" s="228"/>
      <c r="AW236" s="228"/>
      <c r="AX236" s="228"/>
      <c r="AY236" s="228"/>
      <c r="AZ236" s="228"/>
      <c r="BA236" s="228"/>
      <c r="BB236" s="228"/>
      <c r="BC236" s="228"/>
      <c r="BD236" s="228"/>
      <c r="BE236" s="228"/>
      <c r="BF236" s="228"/>
      <c r="BG236" s="228"/>
      <c r="BH236" s="228"/>
      <c r="BI236" s="228"/>
      <c r="BJ236" s="228"/>
      <c r="BK236" s="228"/>
      <c r="BL236" s="228"/>
      <c r="BM236" s="228"/>
      <c r="BN236" s="228"/>
      <c r="BO236" s="228"/>
      <c r="BP236" s="228"/>
      <c r="BQ236" s="228"/>
      <c r="BR236" s="228"/>
      <c r="BS236" s="228"/>
      <c r="BT236" s="228"/>
      <c r="BU236" s="228"/>
      <c r="BV236" s="228"/>
      <c r="BW236" s="228"/>
      <c r="BX236" s="228"/>
      <c r="BY236" s="228"/>
      <c r="BZ236" s="226" t="s">
        <v>111</v>
      </c>
      <c r="CA236" s="227">
        <v>1</v>
      </c>
      <c r="CB236" s="227"/>
      <c r="CC236" s="227"/>
      <c r="CD236" s="227"/>
      <c r="CE236" s="227"/>
      <c r="CF236" s="227"/>
      <c r="CG236" s="227"/>
      <c r="CH236" s="227"/>
      <c r="CI236" s="227"/>
      <c r="CJ236" s="227"/>
      <c r="CK236" s="227"/>
      <c r="CL236" s="227">
        <v>2</v>
      </c>
      <c r="CM236" s="227"/>
      <c r="CN236" s="227"/>
      <c r="CO236" s="227"/>
      <c r="CP236" s="227"/>
      <c r="CQ236" s="227">
        <v>21</v>
      </c>
      <c r="CR236" s="227"/>
      <c r="CS236" s="227"/>
      <c r="CT236" s="227"/>
      <c r="CU236" s="227"/>
      <c r="CV236" s="227"/>
      <c r="CW236" s="178">
        <v>40651</v>
      </c>
      <c r="CX236" s="228" t="s">
        <v>1880</v>
      </c>
      <c r="CY236" s="290" t="str">
        <f>VLOOKUP(CX236,Vállalkozás!F$11:K$380,6,FALSE)</f>
        <v>Balázsi Béla</v>
      </c>
      <c r="CZ236" s="230"/>
      <c r="DA236" s="209"/>
      <c r="DB236" s="209"/>
      <c r="DC236" s="230" t="s">
        <v>1873</v>
      </c>
      <c r="DD236" s="225">
        <v>787</v>
      </c>
    </row>
    <row r="237" spans="1:108" ht="34.5" customHeight="1">
      <c r="A237" s="257"/>
      <c r="C237" s="257">
        <f aca="true" t="shared" si="28" ref="C237:C255">IF(M237=M236,"*","")</f>
      </c>
      <c r="D237" s="194">
        <f t="shared" si="25"/>
      </c>
      <c r="E237" s="267">
        <f t="shared" si="26"/>
        <v>2009</v>
      </c>
      <c r="F237" s="267">
        <f t="shared" si="27"/>
        <v>1</v>
      </c>
      <c r="G237" s="158">
        <v>39805</v>
      </c>
      <c r="H237" s="159">
        <v>14496</v>
      </c>
      <c r="I237" s="155" t="s">
        <v>623</v>
      </c>
      <c r="J237" s="225">
        <v>65</v>
      </c>
      <c r="K237" s="198">
        <v>0</v>
      </c>
      <c r="L237" s="216">
        <v>39835</v>
      </c>
      <c r="M237" s="218">
        <v>1257</v>
      </c>
      <c r="N237" s="199" t="s">
        <v>2467</v>
      </c>
      <c r="O237" s="199"/>
      <c r="P237" s="226" t="s">
        <v>752</v>
      </c>
      <c r="Q237" s="227">
        <v>4800</v>
      </c>
      <c r="R237" s="227" t="s">
        <v>2699</v>
      </c>
      <c r="S237" s="227" t="s">
        <v>2712</v>
      </c>
      <c r="T237" s="228" t="s">
        <v>2774</v>
      </c>
      <c r="U237" s="228"/>
      <c r="V237" s="227"/>
      <c r="W237" s="227"/>
      <c r="X237" s="227"/>
      <c r="Y237" s="229" t="s">
        <v>1328</v>
      </c>
      <c r="Z237" s="228" t="s">
        <v>1328</v>
      </c>
      <c r="AA237" s="228" t="s">
        <v>766</v>
      </c>
      <c r="AB237" s="228" t="s">
        <v>1966</v>
      </c>
      <c r="AC237" s="228"/>
      <c r="AD237" s="228"/>
      <c r="AE237" s="228"/>
      <c r="AF237" s="228"/>
      <c r="AG237" s="228"/>
      <c r="AH237" s="228"/>
      <c r="AI237" s="228"/>
      <c r="AJ237" s="228"/>
      <c r="AK237" s="228"/>
      <c r="AL237" s="228"/>
      <c r="AM237" s="228"/>
      <c r="AN237" s="228"/>
      <c r="AO237" s="228"/>
      <c r="AP237" s="228"/>
      <c r="AQ237" s="228"/>
      <c r="AR237" s="228"/>
      <c r="AS237" s="228"/>
      <c r="AT237" s="228"/>
      <c r="AU237" s="228"/>
      <c r="AV237" s="228"/>
      <c r="AW237" s="228"/>
      <c r="AX237" s="228"/>
      <c r="AY237" s="228"/>
      <c r="AZ237" s="228"/>
      <c r="BA237" s="228"/>
      <c r="BB237" s="228"/>
      <c r="BC237" s="228"/>
      <c r="BD237" s="228"/>
      <c r="BE237" s="228"/>
      <c r="BF237" s="228"/>
      <c r="BG237" s="228"/>
      <c r="BH237" s="228"/>
      <c r="BI237" s="228"/>
      <c r="BJ237" s="228"/>
      <c r="BK237" s="228"/>
      <c r="BL237" s="228"/>
      <c r="BM237" s="228"/>
      <c r="BN237" s="228"/>
      <c r="BO237" s="228"/>
      <c r="BP237" s="228"/>
      <c r="BQ237" s="228"/>
      <c r="BR237" s="228"/>
      <c r="BS237" s="228"/>
      <c r="BT237" s="228"/>
      <c r="BU237" s="228"/>
      <c r="BV237" s="228"/>
      <c r="BW237" s="228"/>
      <c r="BX237" s="228"/>
      <c r="BY237" s="228"/>
      <c r="BZ237" s="226" t="s">
        <v>754</v>
      </c>
      <c r="CA237" s="227">
        <v>1</v>
      </c>
      <c r="CB237" s="227"/>
      <c r="CC237" s="227"/>
      <c r="CD237" s="227"/>
      <c r="CE237" s="227"/>
      <c r="CF237" s="227"/>
      <c r="CG237" s="227"/>
      <c r="CH237" s="227"/>
      <c r="CI237" s="227"/>
      <c r="CJ237" s="227"/>
      <c r="CK237" s="227"/>
      <c r="CL237" s="227">
        <v>2</v>
      </c>
      <c r="CM237" s="227"/>
      <c r="CN237" s="227"/>
      <c r="CO237" s="227"/>
      <c r="CP237" s="227"/>
      <c r="CQ237" s="227">
        <v>250</v>
      </c>
      <c r="CR237" s="227"/>
      <c r="CS237" s="227"/>
      <c r="CT237" s="227">
        <v>1</v>
      </c>
      <c r="CU237" s="227"/>
      <c r="CV237" s="227">
        <v>1</v>
      </c>
      <c r="CW237" s="178">
        <v>40549</v>
      </c>
      <c r="CX237" s="228" t="s">
        <v>634</v>
      </c>
      <c r="CY237" s="290" t="str">
        <f>VLOOKUP(CX237,Vállalkozás!F$11:K$380,6,FALSE)</f>
        <v>Puskás Lajos</v>
      </c>
      <c r="CZ237" s="262" t="s">
        <v>2163</v>
      </c>
      <c r="DA237" s="209"/>
      <c r="DB237" s="209"/>
      <c r="DC237" s="230" t="s">
        <v>2161</v>
      </c>
      <c r="DD237" s="225">
        <v>247</v>
      </c>
    </row>
    <row r="238" spans="1:108" ht="34.5" customHeight="1">
      <c r="A238" s="257"/>
      <c r="C238" s="257" t="str">
        <f>IF(M238=M237,"*","")</f>
        <v>*</v>
      </c>
      <c r="D238" s="194">
        <f>IF(K238=3,"Igen","")</f>
      </c>
      <c r="E238" s="267" t="s">
        <v>65</v>
      </c>
      <c r="F238" s="267">
        <f>IF(MONTH(L238)&lt;7,1,2)</f>
        <v>1</v>
      </c>
      <c r="G238" s="158">
        <v>41795</v>
      </c>
      <c r="H238" s="159">
        <v>5485</v>
      </c>
      <c r="I238" s="155" t="s">
        <v>623</v>
      </c>
      <c r="J238" s="225">
        <v>65</v>
      </c>
      <c r="K238" s="198">
        <v>2</v>
      </c>
      <c r="L238" s="216">
        <v>41796</v>
      </c>
      <c r="M238" s="218">
        <v>1257</v>
      </c>
      <c r="N238" s="199" t="s">
        <v>2467</v>
      </c>
      <c r="O238" s="199"/>
      <c r="P238" s="226" t="s">
        <v>752</v>
      </c>
      <c r="Q238" s="227">
        <v>4800</v>
      </c>
      <c r="R238" s="227" t="s">
        <v>2699</v>
      </c>
      <c r="S238" s="227" t="s">
        <v>2712</v>
      </c>
      <c r="T238" s="228" t="s">
        <v>2774</v>
      </c>
      <c r="U238" s="228"/>
      <c r="V238" s="227"/>
      <c r="W238" s="227"/>
      <c r="X238" s="227"/>
      <c r="Y238" s="229" t="s">
        <v>1328</v>
      </c>
      <c r="Z238" s="228" t="s">
        <v>1328</v>
      </c>
      <c r="AA238" s="228" t="s">
        <v>766</v>
      </c>
      <c r="AB238" s="228" t="s">
        <v>1966</v>
      </c>
      <c r="AC238" s="228"/>
      <c r="AD238" s="228"/>
      <c r="AE238" s="228"/>
      <c r="AF238" s="228"/>
      <c r="AG238" s="228"/>
      <c r="AH238" s="228"/>
      <c r="AI238" s="228"/>
      <c r="AJ238" s="228"/>
      <c r="AK238" s="228"/>
      <c r="AL238" s="228"/>
      <c r="AM238" s="228"/>
      <c r="AN238" s="228"/>
      <c r="AO238" s="228"/>
      <c r="AP238" s="228"/>
      <c r="AQ238" s="228"/>
      <c r="AR238" s="228"/>
      <c r="AS238" s="228"/>
      <c r="AT238" s="228"/>
      <c r="AU238" s="228"/>
      <c r="AV238" s="228"/>
      <c r="AW238" s="228"/>
      <c r="AX238" s="228"/>
      <c r="AY238" s="228"/>
      <c r="AZ238" s="228"/>
      <c r="BA238" s="228"/>
      <c r="BB238" s="228"/>
      <c r="BC238" s="228"/>
      <c r="BD238" s="228"/>
      <c r="BE238" s="228"/>
      <c r="BF238" s="228"/>
      <c r="BG238" s="228"/>
      <c r="BH238" s="228"/>
      <c r="BI238" s="228"/>
      <c r="BJ238" s="228"/>
      <c r="BK238" s="228"/>
      <c r="BL238" s="228"/>
      <c r="BM238" s="228"/>
      <c r="BN238" s="228"/>
      <c r="BO238" s="228"/>
      <c r="BP238" s="228"/>
      <c r="BQ238" s="228"/>
      <c r="BR238" s="228"/>
      <c r="BS238" s="228"/>
      <c r="BT238" s="228"/>
      <c r="BU238" s="228"/>
      <c r="BV238" s="228"/>
      <c r="BW238" s="228"/>
      <c r="BX238" s="228"/>
      <c r="BY238" s="228"/>
      <c r="BZ238" s="226" t="s">
        <v>754</v>
      </c>
      <c r="CA238" s="227">
        <v>1</v>
      </c>
      <c r="CB238" s="227"/>
      <c r="CC238" s="227"/>
      <c r="CD238" s="227"/>
      <c r="CE238" s="227"/>
      <c r="CF238" s="227"/>
      <c r="CG238" s="227"/>
      <c r="CH238" s="227"/>
      <c r="CI238" s="227"/>
      <c r="CJ238" s="227"/>
      <c r="CK238" s="227"/>
      <c r="CL238" s="227">
        <v>2</v>
      </c>
      <c r="CM238" s="227"/>
      <c r="CN238" s="227"/>
      <c r="CO238" s="227"/>
      <c r="CP238" s="227"/>
      <c r="CQ238" s="227">
        <v>250</v>
      </c>
      <c r="CR238" s="227"/>
      <c r="CS238" s="227"/>
      <c r="CT238" s="227">
        <v>1</v>
      </c>
      <c r="CU238" s="227"/>
      <c r="CV238" s="227">
        <v>1</v>
      </c>
      <c r="CW238" s="178">
        <v>40549</v>
      </c>
      <c r="CX238" s="228" t="s">
        <v>634</v>
      </c>
      <c r="CY238" s="290" t="str">
        <f>VLOOKUP(CX238,Vállalkozás!F$11:K$380,6,FALSE)</f>
        <v>Puskás Lajos</v>
      </c>
      <c r="CZ238" s="262" t="s">
        <v>2163</v>
      </c>
      <c r="DA238" s="209"/>
      <c r="DB238" s="209"/>
      <c r="DC238" s="230" t="s">
        <v>2161</v>
      </c>
      <c r="DD238" s="225">
        <v>247</v>
      </c>
    </row>
    <row r="239" spans="1:108" s="193" customFormat="1" ht="34.5" customHeight="1">
      <c r="A239" s="257"/>
      <c r="C239" s="257" t="e">
        <f>IF(M239=#REF!,"*","")</f>
        <v>#REF!</v>
      </c>
      <c r="D239" s="194">
        <f t="shared" si="25"/>
      </c>
      <c r="E239" s="267">
        <f t="shared" si="26"/>
        <v>2010</v>
      </c>
      <c r="F239" s="267">
        <f t="shared" si="27"/>
        <v>2</v>
      </c>
      <c r="G239" s="195">
        <v>40394</v>
      </c>
      <c r="H239" s="196">
        <v>12796</v>
      </c>
      <c r="I239" s="193">
        <v>1</v>
      </c>
      <c r="J239" s="197">
        <v>268</v>
      </c>
      <c r="K239" s="198">
        <v>2</v>
      </c>
      <c r="L239" s="216">
        <v>40421</v>
      </c>
      <c r="M239" s="199">
        <v>1258</v>
      </c>
      <c r="N239" s="199" t="s">
        <v>2467</v>
      </c>
      <c r="O239" s="199"/>
      <c r="P239" s="217" t="s">
        <v>497</v>
      </c>
      <c r="Q239" s="201">
        <v>4800</v>
      </c>
      <c r="R239" s="202" t="s">
        <v>2699</v>
      </c>
      <c r="S239" s="201" t="s">
        <v>2712</v>
      </c>
      <c r="T239" s="203" t="s">
        <v>941</v>
      </c>
      <c r="U239" s="203"/>
      <c r="V239" s="204" t="s">
        <v>498</v>
      </c>
      <c r="W239" s="201"/>
      <c r="X239" s="202"/>
      <c r="Y239" s="205" t="s">
        <v>1328</v>
      </c>
      <c r="Z239" s="206" t="s">
        <v>1328</v>
      </c>
      <c r="AA239" s="206" t="s">
        <v>1966</v>
      </c>
      <c r="AB239" s="206" t="s">
        <v>766</v>
      </c>
      <c r="AC239" s="206"/>
      <c r="AD239" s="206"/>
      <c r="AE239" s="206"/>
      <c r="AF239" s="206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6"/>
      <c r="AY239" s="206"/>
      <c r="AZ239" s="206"/>
      <c r="BA239" s="206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  <c r="BZ239" s="207" t="s">
        <v>1744</v>
      </c>
      <c r="CA239" s="208">
        <v>1</v>
      </c>
      <c r="CB239" s="208"/>
      <c r="CC239" s="208"/>
      <c r="CD239" s="208"/>
      <c r="CE239" s="208"/>
      <c r="CF239" s="208"/>
      <c r="CG239" s="208"/>
      <c r="CH239" s="208"/>
      <c r="CI239" s="208"/>
      <c r="CJ239" s="208"/>
      <c r="CK239" s="208"/>
      <c r="CL239" s="208">
        <v>2</v>
      </c>
      <c r="CM239" s="208"/>
      <c r="CN239" s="208"/>
      <c r="CO239" s="208"/>
      <c r="CP239" s="208"/>
      <c r="CQ239" s="209">
        <v>35</v>
      </c>
      <c r="CR239" s="210"/>
      <c r="CS239" s="210"/>
      <c r="CT239" s="210">
        <v>1</v>
      </c>
      <c r="CU239" s="210"/>
      <c r="CV239" s="210">
        <v>1</v>
      </c>
      <c r="CW239" s="211">
        <v>40400</v>
      </c>
      <c r="CX239" s="212" t="s">
        <v>499</v>
      </c>
      <c r="CY239" s="290" t="str">
        <f>VLOOKUP(CX239,Vállalkozás!F$11:K$380,6,FALSE)</f>
        <v>Varga Gyuláné</v>
      </c>
      <c r="CZ239" s="214" t="s">
        <v>2163</v>
      </c>
      <c r="DA239" s="209"/>
      <c r="DB239" s="209"/>
      <c r="DC239" s="214" t="s">
        <v>1947</v>
      </c>
      <c r="DD239" s="215">
        <v>83</v>
      </c>
    </row>
    <row r="240" spans="1:108" s="193" customFormat="1" ht="34.5" customHeight="1">
      <c r="A240" s="257"/>
      <c r="C240" s="257">
        <f t="shared" si="28"/>
      </c>
      <c r="D240" s="194">
        <f t="shared" si="25"/>
      </c>
      <c r="E240" s="267">
        <f t="shared" si="26"/>
        <v>2008</v>
      </c>
      <c r="F240" s="267">
        <f t="shared" si="27"/>
        <v>2</v>
      </c>
      <c r="G240" s="195">
        <v>39805</v>
      </c>
      <c r="H240" s="196">
        <v>14493</v>
      </c>
      <c r="I240" s="193" t="s">
        <v>623</v>
      </c>
      <c r="J240" s="197">
        <v>52</v>
      </c>
      <c r="K240" s="198">
        <v>0</v>
      </c>
      <c r="L240" s="216">
        <v>39805</v>
      </c>
      <c r="M240" s="218">
        <v>1259</v>
      </c>
      <c r="N240" s="199" t="s">
        <v>2467</v>
      </c>
      <c r="O240" s="199" t="s">
        <v>1627</v>
      </c>
      <c r="P240" s="217" t="s">
        <v>873</v>
      </c>
      <c r="Q240" s="201">
        <v>4800</v>
      </c>
      <c r="R240" s="202" t="s">
        <v>2483</v>
      </c>
      <c r="S240" s="201" t="s">
        <v>2484</v>
      </c>
      <c r="T240" s="203">
        <v>1</v>
      </c>
      <c r="U240" s="203"/>
      <c r="V240" s="204"/>
      <c r="W240" s="201"/>
      <c r="X240" s="202"/>
      <c r="Y240" s="205" t="s">
        <v>1963</v>
      </c>
      <c r="Z240" s="206" t="s">
        <v>1963</v>
      </c>
      <c r="AA240" s="206" t="s">
        <v>1962</v>
      </c>
      <c r="AB240" s="206" t="s">
        <v>1952</v>
      </c>
      <c r="AC240" s="206" t="s">
        <v>1953</v>
      </c>
      <c r="AD240" s="206" t="s">
        <v>1958</v>
      </c>
      <c r="AE240" s="206"/>
      <c r="AF240" s="206"/>
      <c r="AG240" s="206"/>
      <c r="AH240" s="20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06"/>
      <c r="AU240" s="206"/>
      <c r="AV240" s="206"/>
      <c r="AW240" s="206"/>
      <c r="AX240" s="206"/>
      <c r="AY240" s="206"/>
      <c r="AZ240" s="206"/>
      <c r="BA240" s="206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  <c r="BZ240" s="207" t="s">
        <v>874</v>
      </c>
      <c r="CA240" s="208">
        <v>1</v>
      </c>
      <c r="CB240" s="208"/>
      <c r="CC240" s="208"/>
      <c r="CD240" s="208"/>
      <c r="CE240" s="208"/>
      <c r="CF240" s="208"/>
      <c r="CG240" s="208"/>
      <c r="CH240" s="208"/>
      <c r="CI240" s="208"/>
      <c r="CJ240" s="208"/>
      <c r="CK240" s="208"/>
      <c r="CL240" s="208"/>
      <c r="CM240" s="208"/>
      <c r="CN240" s="208">
        <v>4</v>
      </c>
      <c r="CO240" s="208"/>
      <c r="CP240" s="208"/>
      <c r="CQ240" s="209">
        <v>150</v>
      </c>
      <c r="CR240" s="210"/>
      <c r="CS240" s="210">
        <v>1</v>
      </c>
      <c r="CT240" s="210">
        <v>1</v>
      </c>
      <c r="CU240" s="210"/>
      <c r="CV240" s="210">
        <v>1</v>
      </c>
      <c r="CW240" s="211"/>
      <c r="CX240" s="212" t="s">
        <v>2561</v>
      </c>
      <c r="CY240" s="290" t="str">
        <f>VLOOKUP(CX240,Vállalkozás!F$11:K$380,6,FALSE)</f>
        <v>Kovács Endre</v>
      </c>
      <c r="CZ240" s="214" t="s">
        <v>2162</v>
      </c>
      <c r="DA240" s="209"/>
      <c r="DB240" s="209"/>
      <c r="DC240" s="214" t="s">
        <v>1493</v>
      </c>
      <c r="DD240" s="215">
        <v>508</v>
      </c>
    </row>
    <row r="241" spans="1:108" s="193" customFormat="1" ht="34.5" customHeight="1">
      <c r="A241" s="257"/>
      <c r="C241" s="257">
        <f t="shared" si="28"/>
      </c>
      <c r="D241" s="194">
        <f t="shared" si="25"/>
      </c>
      <c r="E241" s="267">
        <f t="shared" si="26"/>
        <v>2009</v>
      </c>
      <c r="F241" s="267">
        <f t="shared" si="27"/>
        <v>1</v>
      </c>
      <c r="G241" s="195">
        <v>39805</v>
      </c>
      <c r="H241" s="196">
        <v>14500</v>
      </c>
      <c r="I241" s="193" t="s">
        <v>623</v>
      </c>
      <c r="J241" s="197">
        <v>221</v>
      </c>
      <c r="K241" s="198">
        <v>0</v>
      </c>
      <c r="L241" s="216">
        <v>39835</v>
      </c>
      <c r="M241" s="199">
        <v>1260</v>
      </c>
      <c r="N241" s="199" t="s">
        <v>2467</v>
      </c>
      <c r="O241" s="199" t="s">
        <v>1627</v>
      </c>
      <c r="P241" s="200" t="s">
        <v>1623</v>
      </c>
      <c r="Q241" s="201">
        <v>4800</v>
      </c>
      <c r="R241" s="202" t="s">
        <v>2708</v>
      </c>
      <c r="S241" s="201" t="s">
        <v>2709</v>
      </c>
      <c r="T241" s="203" t="s">
        <v>2526</v>
      </c>
      <c r="U241" s="203"/>
      <c r="V241" s="202"/>
      <c r="W241" s="201" t="s">
        <v>1842</v>
      </c>
      <c r="X241" s="208">
        <v>17</v>
      </c>
      <c r="Y241" s="205" t="s">
        <v>1963</v>
      </c>
      <c r="Z241" s="206" t="s">
        <v>1963</v>
      </c>
      <c r="AA241" s="206" t="s">
        <v>1962</v>
      </c>
      <c r="AB241" s="206" t="s">
        <v>1952</v>
      </c>
      <c r="AC241" s="206" t="s">
        <v>1958</v>
      </c>
      <c r="AD241" s="206"/>
      <c r="AE241" s="206"/>
      <c r="AF241" s="206"/>
      <c r="AG241" s="206"/>
      <c r="AH241" s="206"/>
      <c r="AI241" s="206"/>
      <c r="AJ241" s="206"/>
      <c r="AK241" s="206"/>
      <c r="AL241" s="206"/>
      <c r="AM241" s="206"/>
      <c r="AN241" s="206"/>
      <c r="AO241" s="206"/>
      <c r="AP241" s="206"/>
      <c r="AQ241" s="206"/>
      <c r="AR241" s="206"/>
      <c r="AS241" s="206"/>
      <c r="AT241" s="206"/>
      <c r="AU241" s="206"/>
      <c r="AV241" s="206"/>
      <c r="AW241" s="206"/>
      <c r="AX241" s="206"/>
      <c r="AY241" s="206"/>
      <c r="AZ241" s="206"/>
      <c r="BA241" s="206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  <c r="BZ241" s="207" t="s">
        <v>2664</v>
      </c>
      <c r="CA241" s="208">
        <v>1</v>
      </c>
      <c r="CB241" s="208"/>
      <c r="CC241" s="208"/>
      <c r="CD241" s="208"/>
      <c r="CE241" s="208"/>
      <c r="CF241" s="208"/>
      <c r="CG241" s="208"/>
      <c r="CH241" s="208"/>
      <c r="CI241" s="208"/>
      <c r="CJ241" s="208"/>
      <c r="CK241" s="208"/>
      <c r="CL241" s="208"/>
      <c r="CM241" s="208"/>
      <c r="CN241" s="208">
        <v>4</v>
      </c>
      <c r="CO241" s="208"/>
      <c r="CP241" s="208"/>
      <c r="CQ241" s="209">
        <v>8</v>
      </c>
      <c r="CR241" s="210"/>
      <c r="CS241" s="210">
        <v>1</v>
      </c>
      <c r="CT241" s="210">
        <v>1</v>
      </c>
      <c r="CU241" s="210"/>
      <c r="CV241" s="210">
        <v>1</v>
      </c>
      <c r="CW241" s="211"/>
      <c r="CX241" s="212" t="s">
        <v>1624</v>
      </c>
      <c r="CY241" s="290" t="str">
        <f>VLOOKUP(CX241,Vállalkozás!F$11:K$380,6,FALSE)</f>
        <v>Baloghné Fekete Vilma</v>
      </c>
      <c r="CZ241" s="214" t="s">
        <v>2162</v>
      </c>
      <c r="DA241" s="209"/>
      <c r="DB241" s="209"/>
      <c r="DC241" s="214" t="s">
        <v>1874</v>
      </c>
      <c r="DD241" s="215">
        <v>315</v>
      </c>
    </row>
    <row r="242" spans="1:108" s="193" customFormat="1" ht="34.5" customHeight="1">
      <c r="A242" s="257"/>
      <c r="C242" s="257" t="e">
        <f>IF(M242=#REF!,"*","")</f>
        <v>#REF!</v>
      </c>
      <c r="D242" s="194">
        <f t="shared" si="25"/>
      </c>
      <c r="E242" s="267">
        <f t="shared" si="26"/>
        <v>2009</v>
      </c>
      <c r="F242" s="267">
        <f t="shared" si="27"/>
        <v>1</v>
      </c>
      <c r="G242" s="195">
        <v>39805</v>
      </c>
      <c r="H242" s="196">
        <v>14486</v>
      </c>
      <c r="I242" s="193" t="s">
        <v>623</v>
      </c>
      <c r="J242" s="197">
        <v>99</v>
      </c>
      <c r="K242" s="198">
        <v>0</v>
      </c>
      <c r="L242" s="216">
        <v>39835</v>
      </c>
      <c r="M242" s="199">
        <v>1262</v>
      </c>
      <c r="N242" s="199" t="s">
        <v>2467</v>
      </c>
      <c r="O242" s="199" t="s">
        <v>1627</v>
      </c>
      <c r="P242" s="200" t="s">
        <v>607</v>
      </c>
      <c r="Q242" s="201">
        <v>4800</v>
      </c>
      <c r="R242" s="202" t="s">
        <v>2707</v>
      </c>
      <c r="S242" s="201" t="s">
        <v>2712</v>
      </c>
      <c r="T242" s="203" t="s">
        <v>2531</v>
      </c>
      <c r="U242" s="203"/>
      <c r="V242" s="204"/>
      <c r="W242" s="201"/>
      <c r="X242" s="202"/>
      <c r="Y242" s="205" t="s">
        <v>1962</v>
      </c>
      <c r="Z242" s="206" t="s">
        <v>1962</v>
      </c>
      <c r="AA242" s="206" t="s">
        <v>1963</v>
      </c>
      <c r="AB242" s="206" t="s">
        <v>1952</v>
      </c>
      <c r="AC242" s="206" t="s">
        <v>1953</v>
      </c>
      <c r="AD242" s="206" t="s">
        <v>1958</v>
      </c>
      <c r="AE242" s="206"/>
      <c r="AF242" s="206"/>
      <c r="AG242" s="206"/>
      <c r="AH242" s="206"/>
      <c r="AI242" s="206"/>
      <c r="AJ242" s="206"/>
      <c r="AK242" s="206"/>
      <c r="AL242" s="206"/>
      <c r="AM242" s="206"/>
      <c r="AN242" s="206"/>
      <c r="AO242" s="206"/>
      <c r="AP242" s="206"/>
      <c r="AQ242" s="206"/>
      <c r="AR242" s="206"/>
      <c r="AS242" s="206"/>
      <c r="AT242" s="206"/>
      <c r="AU242" s="206"/>
      <c r="AV242" s="206"/>
      <c r="AW242" s="206"/>
      <c r="AX242" s="206"/>
      <c r="AY242" s="206"/>
      <c r="AZ242" s="206"/>
      <c r="BA242" s="206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  <c r="BZ242" s="207" t="s">
        <v>1484</v>
      </c>
      <c r="CA242" s="208">
        <v>1</v>
      </c>
      <c r="CB242" s="208"/>
      <c r="CC242" s="208"/>
      <c r="CD242" s="208"/>
      <c r="CE242" s="208"/>
      <c r="CF242" s="208"/>
      <c r="CG242" s="208"/>
      <c r="CH242" s="208"/>
      <c r="CI242" s="208"/>
      <c r="CJ242" s="208"/>
      <c r="CK242" s="208"/>
      <c r="CL242" s="208"/>
      <c r="CM242" s="208"/>
      <c r="CN242" s="208">
        <v>4</v>
      </c>
      <c r="CO242" s="208"/>
      <c r="CP242" s="208"/>
      <c r="CQ242" s="209">
        <v>50</v>
      </c>
      <c r="CR242" s="210"/>
      <c r="CS242" s="210">
        <v>1</v>
      </c>
      <c r="CT242" s="210">
        <v>1</v>
      </c>
      <c r="CU242" s="210"/>
      <c r="CV242" s="210">
        <v>1</v>
      </c>
      <c r="CW242" s="211"/>
      <c r="CX242" s="212" t="s">
        <v>608</v>
      </c>
      <c r="CY242" s="290" t="str">
        <f>VLOOKUP(CX242,Vállalkozás!F$11:K$380,6,FALSE)</f>
        <v>Bakti Miklósné</v>
      </c>
      <c r="CZ242" s="214" t="s">
        <v>2162</v>
      </c>
      <c r="DA242" s="209"/>
      <c r="DB242" s="209"/>
      <c r="DC242" s="214" t="s">
        <v>205</v>
      </c>
      <c r="DD242" s="215">
        <v>63</v>
      </c>
    </row>
    <row r="243" spans="1:108" s="193" customFormat="1" ht="34.5" customHeight="1">
      <c r="A243" s="257"/>
      <c r="C243" s="257" t="e">
        <f>IF(M243=#REF!,"*","")</f>
        <v>#REF!</v>
      </c>
      <c r="D243" s="194">
        <f t="shared" si="25"/>
      </c>
      <c r="E243" s="267">
        <f t="shared" si="26"/>
        <v>2011</v>
      </c>
      <c r="F243" s="267">
        <f t="shared" si="27"/>
        <v>1</v>
      </c>
      <c r="G243" s="195">
        <v>40598</v>
      </c>
      <c r="H243" s="196">
        <v>11001</v>
      </c>
      <c r="I243" s="193" t="s">
        <v>623</v>
      </c>
      <c r="J243" s="197">
        <v>769</v>
      </c>
      <c r="K243" s="198">
        <v>2</v>
      </c>
      <c r="L243" s="216">
        <v>40598</v>
      </c>
      <c r="M243" s="218">
        <v>1263</v>
      </c>
      <c r="N243" s="199" t="s">
        <v>2467</v>
      </c>
      <c r="O243" s="199"/>
      <c r="P243" s="217" t="s">
        <v>2085</v>
      </c>
      <c r="Q243" s="201">
        <v>4800</v>
      </c>
      <c r="R243" s="202" t="s">
        <v>2707</v>
      </c>
      <c r="S243" s="201" t="s">
        <v>2712</v>
      </c>
      <c r="T243" s="203" t="s">
        <v>2524</v>
      </c>
      <c r="U243" s="203"/>
      <c r="V243" s="217"/>
      <c r="W243" s="201"/>
      <c r="X243" s="208"/>
      <c r="Y243" s="205" t="s">
        <v>1953</v>
      </c>
      <c r="Z243" s="206" t="s">
        <v>1953</v>
      </c>
      <c r="AA243" s="206" t="s">
        <v>1962</v>
      </c>
      <c r="AB243" s="206" t="s">
        <v>1952</v>
      </c>
      <c r="AC243" s="206" t="s">
        <v>1957</v>
      </c>
      <c r="AD243" s="206" t="s">
        <v>1958</v>
      </c>
      <c r="AE243" s="206"/>
      <c r="AF243" s="206"/>
      <c r="AG243" s="206"/>
      <c r="AH243" s="206"/>
      <c r="AI243" s="206"/>
      <c r="AJ243" s="206"/>
      <c r="AK243" s="206"/>
      <c r="AL243" s="206"/>
      <c r="AM243" s="206"/>
      <c r="AN243" s="206"/>
      <c r="AO243" s="206"/>
      <c r="AP243" s="206"/>
      <c r="AQ243" s="206"/>
      <c r="AR243" s="206"/>
      <c r="AS243" s="206"/>
      <c r="AT243" s="206"/>
      <c r="AU243" s="206"/>
      <c r="AV243" s="206"/>
      <c r="AW243" s="206"/>
      <c r="AX243" s="206"/>
      <c r="AY243" s="206"/>
      <c r="AZ243" s="206"/>
      <c r="BA243" s="206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  <c r="BZ243" s="207" t="s">
        <v>1742</v>
      </c>
      <c r="CA243" s="208">
        <v>1</v>
      </c>
      <c r="CB243" s="208"/>
      <c r="CC243" s="208"/>
      <c r="CD243" s="208"/>
      <c r="CE243" s="208"/>
      <c r="CF243" s="208"/>
      <c r="CG243" s="208"/>
      <c r="CH243" s="208"/>
      <c r="CI243" s="208"/>
      <c r="CJ243" s="208"/>
      <c r="CK243" s="208"/>
      <c r="CL243" s="208"/>
      <c r="CM243" s="208"/>
      <c r="CN243" s="208">
        <v>4</v>
      </c>
      <c r="CO243" s="208"/>
      <c r="CP243" s="208"/>
      <c r="CQ243" s="209">
        <v>38</v>
      </c>
      <c r="CR243" s="210">
        <v>12</v>
      </c>
      <c r="CS243" s="210"/>
      <c r="CT243" s="210"/>
      <c r="CU243" s="210"/>
      <c r="CV243" s="210"/>
      <c r="CW243" s="211">
        <v>40598</v>
      </c>
      <c r="CX243" s="212" t="s">
        <v>2753</v>
      </c>
      <c r="CY243" s="290" t="str">
        <f>VLOOKUP(CX243,Vállalkozás!F$11:K$380,6,FALSE)</f>
        <v>Naményi-Süti BT</v>
      </c>
      <c r="CZ243" s="214" t="s">
        <v>2162</v>
      </c>
      <c r="DA243" s="209"/>
      <c r="DB243" s="209"/>
      <c r="DC243" s="214" t="s">
        <v>1875</v>
      </c>
      <c r="DD243" s="215">
        <v>895</v>
      </c>
    </row>
    <row r="244" spans="1:108" s="193" customFormat="1" ht="34.5" customHeight="1">
      <c r="A244" s="257"/>
      <c r="C244" s="257">
        <f t="shared" si="28"/>
      </c>
      <c r="D244" s="194">
        <f t="shared" si="25"/>
      </c>
      <c r="E244" s="267">
        <f t="shared" si="26"/>
        <v>2008</v>
      </c>
      <c r="F244" s="267">
        <f t="shared" si="27"/>
        <v>2</v>
      </c>
      <c r="G244" s="250">
        <v>39805</v>
      </c>
      <c r="H244" s="196">
        <v>14489</v>
      </c>
      <c r="I244" s="193" t="s">
        <v>623</v>
      </c>
      <c r="J244" s="197">
        <v>430</v>
      </c>
      <c r="K244" s="198">
        <v>0</v>
      </c>
      <c r="L244" s="216">
        <v>39805</v>
      </c>
      <c r="M244" s="199">
        <v>1264</v>
      </c>
      <c r="N244" s="199" t="s">
        <v>2467</v>
      </c>
      <c r="O244" s="199" t="s">
        <v>1627</v>
      </c>
      <c r="P244" s="217" t="s">
        <v>377</v>
      </c>
      <c r="Q244" s="201">
        <v>4800</v>
      </c>
      <c r="R244" s="202" t="s">
        <v>2483</v>
      </c>
      <c r="S244" s="201" t="s">
        <v>2484</v>
      </c>
      <c r="T244" s="203">
        <v>1</v>
      </c>
      <c r="U244" s="203"/>
      <c r="V244" s="204"/>
      <c r="W244" s="201"/>
      <c r="X244" s="202"/>
      <c r="Y244" s="205" t="s">
        <v>1963</v>
      </c>
      <c r="Z244" s="206" t="s">
        <v>1962</v>
      </c>
      <c r="AA244" s="206" t="s">
        <v>1952</v>
      </c>
      <c r="AB244" s="206" t="s">
        <v>1953</v>
      </c>
      <c r="AC244" s="206" t="s">
        <v>1958</v>
      </c>
      <c r="AD244" s="206"/>
      <c r="AE244" s="206"/>
      <c r="AF244" s="206"/>
      <c r="AG244" s="206"/>
      <c r="AH244" s="206"/>
      <c r="AI244" s="206"/>
      <c r="AJ244" s="206"/>
      <c r="AK244" s="206"/>
      <c r="AL244" s="206"/>
      <c r="AM244" s="206"/>
      <c r="AN244" s="206"/>
      <c r="AO244" s="206"/>
      <c r="AP244" s="206"/>
      <c r="AQ244" s="206"/>
      <c r="AR244" s="206"/>
      <c r="AS244" s="206"/>
      <c r="AT244" s="206"/>
      <c r="AU244" s="206"/>
      <c r="AV244" s="206"/>
      <c r="AW244" s="206"/>
      <c r="AX244" s="206"/>
      <c r="AY244" s="206"/>
      <c r="AZ244" s="206"/>
      <c r="BA244" s="206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  <c r="BZ244" s="207" t="s">
        <v>378</v>
      </c>
      <c r="CA244" s="208">
        <v>1</v>
      </c>
      <c r="CB244" s="208"/>
      <c r="CC244" s="208"/>
      <c r="CD244" s="208"/>
      <c r="CE244" s="208"/>
      <c r="CF244" s="208"/>
      <c r="CG244" s="208"/>
      <c r="CH244" s="208"/>
      <c r="CI244" s="208"/>
      <c r="CJ244" s="208"/>
      <c r="CK244" s="208"/>
      <c r="CL244" s="208"/>
      <c r="CM244" s="208"/>
      <c r="CN244" s="208">
        <v>4</v>
      </c>
      <c r="CO244" s="208"/>
      <c r="CP244" s="208"/>
      <c r="CQ244" s="209">
        <v>170</v>
      </c>
      <c r="CR244" s="210"/>
      <c r="CS244" s="210">
        <v>1</v>
      </c>
      <c r="CT244" s="210">
        <v>1</v>
      </c>
      <c r="CU244" s="210"/>
      <c r="CV244" s="210">
        <v>1</v>
      </c>
      <c r="CW244" s="211"/>
      <c r="CX244" s="212" t="s">
        <v>2561</v>
      </c>
      <c r="CY244" s="290" t="str">
        <f>VLOOKUP(CX244,Vállalkozás!F$11:K$380,6,FALSE)</f>
        <v>Kovács Endre</v>
      </c>
      <c r="CZ244" s="214" t="s">
        <v>2162</v>
      </c>
      <c r="DA244" s="209"/>
      <c r="DB244" s="209"/>
      <c r="DC244" s="214" t="s">
        <v>179</v>
      </c>
      <c r="DD244" s="215">
        <v>512</v>
      </c>
    </row>
    <row r="245" spans="1:108" s="193" customFormat="1" ht="34.5" customHeight="1">
      <c r="A245" s="257"/>
      <c r="C245" s="257">
        <f t="shared" si="28"/>
      </c>
      <c r="D245" s="194">
        <f t="shared" si="25"/>
      </c>
      <c r="E245" s="267">
        <f t="shared" si="26"/>
        <v>2009</v>
      </c>
      <c r="F245" s="267">
        <f t="shared" si="27"/>
        <v>1</v>
      </c>
      <c r="G245" s="195">
        <v>39813</v>
      </c>
      <c r="H245" s="196">
        <v>14572</v>
      </c>
      <c r="I245" s="193" t="s">
        <v>623</v>
      </c>
      <c r="J245" s="197">
        <v>246</v>
      </c>
      <c r="K245" s="198">
        <v>0</v>
      </c>
      <c r="L245" s="216">
        <v>39835</v>
      </c>
      <c r="M245" s="218">
        <v>1265</v>
      </c>
      <c r="N245" s="199" t="s">
        <v>2467</v>
      </c>
      <c r="O245" s="199"/>
      <c r="P245" s="217" t="s">
        <v>416</v>
      </c>
      <c r="Q245" s="201">
        <v>4800</v>
      </c>
      <c r="R245" s="202" t="s">
        <v>2707</v>
      </c>
      <c r="S245" s="201" t="s">
        <v>2712</v>
      </c>
      <c r="T245" s="203" t="s">
        <v>1080</v>
      </c>
      <c r="U245" s="203"/>
      <c r="V245" s="204"/>
      <c r="W245" s="201"/>
      <c r="X245" s="202"/>
      <c r="Y245" s="205" t="s">
        <v>2774</v>
      </c>
      <c r="Z245" s="206" t="s">
        <v>1963</v>
      </c>
      <c r="AA245" s="206" t="s">
        <v>1962</v>
      </c>
      <c r="AB245" s="206" t="s">
        <v>1952</v>
      </c>
      <c r="AC245" s="206" t="s">
        <v>1953</v>
      </c>
      <c r="AD245" s="206" t="s">
        <v>1958</v>
      </c>
      <c r="AE245" s="206" t="s">
        <v>2499</v>
      </c>
      <c r="AF245" s="206" t="s">
        <v>2537</v>
      </c>
      <c r="AG245" s="206" t="s">
        <v>2524</v>
      </c>
      <c r="AH245" s="206" t="s">
        <v>2528</v>
      </c>
      <c r="AI245" s="206" t="s">
        <v>2529</v>
      </c>
      <c r="AJ245" s="206"/>
      <c r="AK245" s="206"/>
      <c r="AL245" s="206"/>
      <c r="AM245" s="206"/>
      <c r="AN245" s="206"/>
      <c r="AO245" s="206"/>
      <c r="AP245" s="206"/>
      <c r="AQ245" s="206"/>
      <c r="AR245" s="206"/>
      <c r="AS245" s="206"/>
      <c r="AT245" s="206"/>
      <c r="AU245" s="206"/>
      <c r="AV245" s="206"/>
      <c r="AW245" s="206"/>
      <c r="AX245" s="206"/>
      <c r="AY245" s="206"/>
      <c r="AZ245" s="206"/>
      <c r="BA245" s="206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  <c r="BZ245" s="207" t="s">
        <v>398</v>
      </c>
      <c r="CA245" s="208">
        <v>1</v>
      </c>
      <c r="CB245" s="208"/>
      <c r="CC245" s="208"/>
      <c r="CD245" s="208"/>
      <c r="CE245" s="208"/>
      <c r="CF245" s="208"/>
      <c r="CG245" s="208"/>
      <c r="CH245" s="208"/>
      <c r="CI245" s="208"/>
      <c r="CJ245" s="208"/>
      <c r="CK245" s="208"/>
      <c r="CL245" s="208"/>
      <c r="CM245" s="208"/>
      <c r="CN245" s="208">
        <v>4</v>
      </c>
      <c r="CO245" s="208"/>
      <c r="CP245" s="208"/>
      <c r="CQ245" s="209">
        <v>10</v>
      </c>
      <c r="CR245" s="210"/>
      <c r="CS245" s="210"/>
      <c r="CT245" s="210">
        <v>1</v>
      </c>
      <c r="CU245" s="210"/>
      <c r="CV245" s="210"/>
      <c r="CW245" s="211"/>
      <c r="CX245" s="212" t="s">
        <v>417</v>
      </c>
      <c r="CY245" s="290" t="str">
        <f>VLOOKUP(CX245,Vállalkozás!F$11:K$380,6,FALSE)</f>
        <v>Misku József</v>
      </c>
      <c r="CZ245" s="214" t="s">
        <v>2162</v>
      </c>
      <c r="DA245" s="209"/>
      <c r="DB245" s="209"/>
      <c r="DC245" s="214" t="s">
        <v>1876</v>
      </c>
      <c r="DD245" s="215">
        <v>92</v>
      </c>
    </row>
    <row r="246" spans="1:108" s="193" customFormat="1" ht="34.5" customHeight="1">
      <c r="A246" s="257"/>
      <c r="C246" s="257">
        <f t="shared" si="28"/>
      </c>
      <c r="D246" s="194">
        <f t="shared" si="25"/>
      </c>
      <c r="E246" s="267">
        <f t="shared" si="26"/>
        <v>2009</v>
      </c>
      <c r="F246" s="267">
        <f t="shared" si="27"/>
        <v>1</v>
      </c>
      <c r="G246" s="195">
        <v>39813</v>
      </c>
      <c r="H246" s="196">
        <v>14573</v>
      </c>
      <c r="I246" s="193" t="s">
        <v>623</v>
      </c>
      <c r="J246" s="197">
        <v>14</v>
      </c>
      <c r="K246" s="198">
        <v>0</v>
      </c>
      <c r="L246" s="216">
        <v>39839</v>
      </c>
      <c r="M246" s="199">
        <v>1266</v>
      </c>
      <c r="N246" s="199" t="s">
        <v>2467</v>
      </c>
      <c r="O246" s="199"/>
      <c r="P246" s="200" t="s">
        <v>1701</v>
      </c>
      <c r="Q246" s="201">
        <v>4800</v>
      </c>
      <c r="R246" s="202" t="s">
        <v>2708</v>
      </c>
      <c r="S246" s="201" t="s">
        <v>2709</v>
      </c>
      <c r="T246" s="203" t="s">
        <v>941</v>
      </c>
      <c r="U246" s="203"/>
      <c r="V246" s="204"/>
      <c r="W246" s="201"/>
      <c r="X246" s="202"/>
      <c r="Y246" s="205" t="s">
        <v>941</v>
      </c>
      <c r="Z246" s="206" t="s">
        <v>941</v>
      </c>
      <c r="AA246" s="206" t="s">
        <v>1843</v>
      </c>
      <c r="AB246" s="206" t="s">
        <v>576</v>
      </c>
      <c r="AC246" s="206" t="s">
        <v>1081</v>
      </c>
      <c r="AD246" s="206" t="s">
        <v>1064</v>
      </c>
      <c r="AE246" s="206" t="s">
        <v>1065</v>
      </c>
      <c r="AF246" s="206" t="s">
        <v>2529</v>
      </c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  <c r="AZ246" s="206"/>
      <c r="BA246" s="206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  <c r="BZ246" s="207" t="s">
        <v>1703</v>
      </c>
      <c r="CA246" s="208">
        <v>1</v>
      </c>
      <c r="CB246" s="208"/>
      <c r="CC246" s="208"/>
      <c r="CD246" s="208"/>
      <c r="CE246" s="208"/>
      <c r="CF246" s="208"/>
      <c r="CG246" s="208"/>
      <c r="CH246" s="208"/>
      <c r="CI246" s="208"/>
      <c r="CJ246" s="208"/>
      <c r="CK246" s="208"/>
      <c r="CL246" s="208">
        <v>2</v>
      </c>
      <c r="CM246" s="208"/>
      <c r="CN246" s="208"/>
      <c r="CO246" s="208"/>
      <c r="CP246" s="208"/>
      <c r="CQ246" s="209">
        <v>120</v>
      </c>
      <c r="CR246" s="210"/>
      <c r="CS246" s="210"/>
      <c r="CT246" s="210"/>
      <c r="CU246" s="210"/>
      <c r="CV246" s="210"/>
      <c r="CW246" s="211"/>
      <c r="CX246" s="212" t="s">
        <v>624</v>
      </c>
      <c r="CY246" s="290" t="str">
        <f>VLOOKUP(CX246,Vállalkozás!F$11:K$380,6,FALSE)</f>
        <v>Arka-Tex KFT</v>
      </c>
      <c r="CZ246" s="214"/>
      <c r="DA246" s="209"/>
      <c r="DB246" s="209"/>
      <c r="DC246" s="214" t="s">
        <v>1877</v>
      </c>
      <c r="DD246" s="215">
        <v>222</v>
      </c>
    </row>
    <row r="247" spans="1:108" s="193" customFormat="1" ht="34.5" customHeight="1">
      <c r="A247" s="257"/>
      <c r="C247" s="257" t="e">
        <f>IF(M247=#REF!,"*","")</f>
        <v>#REF!</v>
      </c>
      <c r="D247" s="194">
        <f t="shared" si="25"/>
      </c>
      <c r="E247" s="267">
        <f t="shared" si="26"/>
        <v>2012</v>
      </c>
      <c r="F247" s="267">
        <f t="shared" si="27"/>
        <v>1</v>
      </c>
      <c r="G247" s="195">
        <v>40959</v>
      </c>
      <c r="H247" s="196">
        <v>10959</v>
      </c>
      <c r="I247" s="193" t="s">
        <v>623</v>
      </c>
      <c r="J247" s="197">
        <v>16</v>
      </c>
      <c r="K247" s="198">
        <v>2</v>
      </c>
      <c r="L247" s="216">
        <v>40969</v>
      </c>
      <c r="M247" s="199">
        <v>1268</v>
      </c>
      <c r="N247" s="199" t="s">
        <v>2467</v>
      </c>
      <c r="O247" s="199" t="s">
        <v>1627</v>
      </c>
      <c r="P247" s="217" t="s">
        <v>1705</v>
      </c>
      <c r="Q247" s="201">
        <v>4800</v>
      </c>
      <c r="R247" s="202" t="s">
        <v>2708</v>
      </c>
      <c r="S247" s="201" t="s">
        <v>2709</v>
      </c>
      <c r="T247" s="203" t="s">
        <v>2526</v>
      </c>
      <c r="U247" s="203"/>
      <c r="V247" s="202" t="s">
        <v>811</v>
      </c>
      <c r="W247" s="201" t="s">
        <v>1842</v>
      </c>
      <c r="X247" s="202">
        <v>20</v>
      </c>
      <c r="Y247" s="205" t="s">
        <v>1962</v>
      </c>
      <c r="Z247" s="239" t="s">
        <v>1962</v>
      </c>
      <c r="AA247" s="239" t="s">
        <v>1963</v>
      </c>
      <c r="AB247" s="239" t="s">
        <v>1952</v>
      </c>
      <c r="AC247" s="239" t="s">
        <v>1953</v>
      </c>
      <c r="AD247" s="239" t="s">
        <v>1958</v>
      </c>
      <c r="AE247" s="239"/>
      <c r="AF247" s="239"/>
      <c r="AG247" s="239"/>
      <c r="AH247" s="239"/>
      <c r="AI247" s="239"/>
      <c r="AJ247" s="239"/>
      <c r="AK247" s="239"/>
      <c r="AL247" s="239"/>
      <c r="AM247" s="239"/>
      <c r="AN247" s="239"/>
      <c r="AO247" s="239"/>
      <c r="AP247" s="239"/>
      <c r="AQ247" s="239"/>
      <c r="AR247" s="239"/>
      <c r="AS247" s="239"/>
      <c r="AT247" s="239"/>
      <c r="AU247" s="239"/>
      <c r="AV247" s="239"/>
      <c r="AW247" s="239"/>
      <c r="AX247" s="239"/>
      <c r="AY247" s="239"/>
      <c r="AZ247" s="239"/>
      <c r="BA247" s="239"/>
      <c r="BB247" s="239"/>
      <c r="BC247" s="239"/>
      <c r="BD247" s="239"/>
      <c r="BE247" s="239"/>
      <c r="BF247" s="239"/>
      <c r="BG247" s="239"/>
      <c r="BH247" s="239"/>
      <c r="BI247" s="239"/>
      <c r="BJ247" s="239"/>
      <c r="BK247" s="239"/>
      <c r="BL247" s="239"/>
      <c r="BM247" s="239"/>
      <c r="BN247" s="239"/>
      <c r="BO247" s="239"/>
      <c r="BP247" s="239"/>
      <c r="BQ247" s="239"/>
      <c r="BR247" s="239"/>
      <c r="BS247" s="239"/>
      <c r="BT247" s="239"/>
      <c r="BU247" s="239"/>
      <c r="BV247" s="239"/>
      <c r="BW247" s="239"/>
      <c r="BX247" s="239"/>
      <c r="BY247" s="239"/>
      <c r="BZ247" s="207" t="s">
        <v>872</v>
      </c>
      <c r="CA247" s="208">
        <v>1</v>
      </c>
      <c r="CB247" s="208"/>
      <c r="CC247" s="208"/>
      <c r="CD247" s="208"/>
      <c r="CE247" s="208"/>
      <c r="CF247" s="208"/>
      <c r="CG247" s="208"/>
      <c r="CH247" s="208"/>
      <c r="CI247" s="208"/>
      <c r="CJ247" s="208"/>
      <c r="CK247" s="208"/>
      <c r="CL247" s="208"/>
      <c r="CM247" s="208"/>
      <c r="CN247" s="208">
        <v>4</v>
      </c>
      <c r="CO247" s="208"/>
      <c r="CP247" s="208"/>
      <c r="CQ247" s="209">
        <v>50</v>
      </c>
      <c r="CR247" s="210">
        <v>20</v>
      </c>
      <c r="CS247" s="210">
        <v>1</v>
      </c>
      <c r="CT247" s="210">
        <v>1</v>
      </c>
      <c r="CU247" s="210"/>
      <c r="CV247" s="210">
        <v>1</v>
      </c>
      <c r="CW247" s="211">
        <v>40969</v>
      </c>
      <c r="CX247" s="212" t="s">
        <v>2480</v>
      </c>
      <c r="CY247" s="290" t="str">
        <f>VLOOKUP(CX247,Vállalkozás!F$11:K$380,6,FALSE)</f>
        <v>Tóth László</v>
      </c>
      <c r="CZ247" s="214" t="s">
        <v>2162</v>
      </c>
      <c r="DA247" s="209"/>
      <c r="DB247" s="209"/>
      <c r="DC247" s="214" t="s">
        <v>1497</v>
      </c>
      <c r="DD247" s="215">
        <v>89</v>
      </c>
    </row>
    <row r="248" spans="1:108" s="193" customFormat="1" ht="34.5" customHeight="1">
      <c r="A248" s="257"/>
      <c r="C248" s="257">
        <f t="shared" si="28"/>
      </c>
      <c r="D248" s="194">
        <f t="shared" si="25"/>
      </c>
      <c r="E248" s="267">
        <f t="shared" si="26"/>
        <v>2009</v>
      </c>
      <c r="F248" s="267">
        <f t="shared" si="27"/>
        <v>1</v>
      </c>
      <c r="G248" s="195">
        <v>39822</v>
      </c>
      <c r="H248" s="196">
        <v>10117</v>
      </c>
      <c r="I248" s="193" t="s">
        <v>623</v>
      </c>
      <c r="J248" s="197">
        <v>811</v>
      </c>
      <c r="K248" s="198">
        <v>0</v>
      </c>
      <c r="L248" s="216">
        <v>39850</v>
      </c>
      <c r="M248" s="218">
        <v>1269</v>
      </c>
      <c r="N248" s="199" t="s">
        <v>2467</v>
      </c>
      <c r="O248" s="199"/>
      <c r="P248" s="217" t="s">
        <v>1049</v>
      </c>
      <c r="Q248" s="201">
        <v>4800</v>
      </c>
      <c r="R248" s="202" t="s">
        <v>2707</v>
      </c>
      <c r="S248" s="201" t="s">
        <v>2712</v>
      </c>
      <c r="T248" s="203" t="s">
        <v>1843</v>
      </c>
      <c r="U248" s="203"/>
      <c r="V248" s="208" t="s">
        <v>803</v>
      </c>
      <c r="W248" s="201"/>
      <c r="X248" s="208"/>
      <c r="Y248" s="205" t="s">
        <v>2506</v>
      </c>
      <c r="Z248" s="206" t="s">
        <v>2506</v>
      </c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  <c r="AK248" s="206"/>
      <c r="AL248" s="206"/>
      <c r="AM248" s="206"/>
      <c r="AN248" s="206"/>
      <c r="AO248" s="206"/>
      <c r="AP248" s="206"/>
      <c r="AQ248" s="206"/>
      <c r="AR248" s="206"/>
      <c r="AS248" s="206"/>
      <c r="AT248" s="206"/>
      <c r="AU248" s="206"/>
      <c r="AV248" s="206"/>
      <c r="AW248" s="206"/>
      <c r="AX248" s="206"/>
      <c r="AY248" s="206"/>
      <c r="AZ248" s="206"/>
      <c r="BA248" s="206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  <c r="BZ248" s="207" t="s">
        <v>2152</v>
      </c>
      <c r="CA248" s="208">
        <v>1</v>
      </c>
      <c r="CB248" s="208"/>
      <c r="CC248" s="208"/>
      <c r="CD248" s="208"/>
      <c r="CE248" s="208"/>
      <c r="CF248" s="208"/>
      <c r="CG248" s="208"/>
      <c r="CH248" s="208"/>
      <c r="CI248" s="208"/>
      <c r="CJ248" s="208"/>
      <c r="CK248" s="208"/>
      <c r="CL248" s="208">
        <v>2</v>
      </c>
      <c r="CM248" s="208"/>
      <c r="CN248" s="208"/>
      <c r="CO248" s="208"/>
      <c r="CP248" s="208"/>
      <c r="CQ248" s="209">
        <v>18</v>
      </c>
      <c r="CR248" s="210"/>
      <c r="CS248" s="210"/>
      <c r="CT248" s="210"/>
      <c r="CU248" s="210"/>
      <c r="CV248" s="210"/>
      <c r="CW248" s="211"/>
      <c r="CX248" s="212" t="s">
        <v>2755</v>
      </c>
      <c r="CY248" s="290" t="str">
        <f>VLOOKUP(CX248,Vállalkozás!F$11:K$380,6,FALSE)</f>
        <v>Lőricz Sándor</v>
      </c>
      <c r="CZ248" s="214"/>
      <c r="DA248" s="209"/>
      <c r="DB248" s="209"/>
      <c r="DC248" s="214" t="s">
        <v>186</v>
      </c>
      <c r="DD248" s="215">
        <v>937</v>
      </c>
    </row>
    <row r="249" spans="1:108" s="193" customFormat="1" ht="34.5" customHeight="1">
      <c r="A249" s="257"/>
      <c r="C249" s="257">
        <f t="shared" si="28"/>
      </c>
      <c r="D249" s="194">
        <f t="shared" si="25"/>
      </c>
      <c r="E249" s="267">
        <f t="shared" si="26"/>
        <v>2009</v>
      </c>
      <c r="F249" s="267">
        <f t="shared" si="27"/>
        <v>1</v>
      </c>
      <c r="G249" s="195">
        <v>39822</v>
      </c>
      <c r="H249" s="196">
        <v>10015</v>
      </c>
      <c r="I249" s="193" t="s">
        <v>623</v>
      </c>
      <c r="J249" s="197">
        <v>884</v>
      </c>
      <c r="K249" s="198">
        <v>0</v>
      </c>
      <c r="L249" s="178">
        <v>39822</v>
      </c>
      <c r="M249" s="199">
        <v>1270</v>
      </c>
      <c r="N249" s="199" t="s">
        <v>2467</v>
      </c>
      <c r="O249" s="199"/>
      <c r="P249" s="220" t="s">
        <v>2223</v>
      </c>
      <c r="Q249" s="221">
        <v>4800</v>
      </c>
      <c r="R249" s="202" t="s">
        <v>719</v>
      </c>
      <c r="S249" s="201" t="s">
        <v>2712</v>
      </c>
      <c r="T249" s="231" t="s">
        <v>1320</v>
      </c>
      <c r="U249" s="231"/>
      <c r="V249" s="248"/>
      <c r="W249" s="221"/>
      <c r="X249" s="222"/>
      <c r="Y249" s="205" t="s">
        <v>1963</v>
      </c>
      <c r="Z249" s="206" t="s">
        <v>1963</v>
      </c>
      <c r="AA249" s="206" t="s">
        <v>1953</v>
      </c>
      <c r="AB249" s="206"/>
      <c r="AC249" s="206"/>
      <c r="AD249" s="206"/>
      <c r="AE249" s="206"/>
      <c r="AF249" s="206"/>
      <c r="AG249" s="206"/>
      <c r="AH249" s="206"/>
      <c r="AI249" s="206"/>
      <c r="AJ249" s="206"/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6"/>
      <c r="AY249" s="206"/>
      <c r="AZ249" s="206"/>
      <c r="BA249" s="206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  <c r="BZ249" s="207" t="s">
        <v>2224</v>
      </c>
      <c r="CA249" s="208">
        <v>1</v>
      </c>
      <c r="CB249" s="222"/>
      <c r="CC249" s="222"/>
      <c r="CD249" s="222"/>
      <c r="CE249" s="222"/>
      <c r="CF249" s="222"/>
      <c r="CG249" s="222"/>
      <c r="CH249" s="222"/>
      <c r="CI249" s="222"/>
      <c r="CJ249" s="222"/>
      <c r="CK249" s="222"/>
      <c r="CL249" s="208"/>
      <c r="CM249" s="222"/>
      <c r="CN249" s="222">
        <v>4</v>
      </c>
      <c r="CO249" s="222"/>
      <c r="CP249" s="222"/>
      <c r="CQ249" s="223">
        <v>1064</v>
      </c>
      <c r="CR249" s="210"/>
      <c r="CS249" s="210"/>
      <c r="CT249" s="210"/>
      <c r="CU249" s="210"/>
      <c r="CV249" s="210"/>
      <c r="CW249" s="211"/>
      <c r="CX249" s="212" t="s">
        <v>2644</v>
      </c>
      <c r="CY249" s="290" t="str">
        <f>VLOOKUP(CX249,Vállalkozás!F$11:K$380,6,FALSE)</f>
        <v>Lónyay Menyhért Szakközép- és Szakképző Iskola</v>
      </c>
      <c r="CZ249" s="214"/>
      <c r="DA249" s="209"/>
      <c r="DB249" s="209"/>
      <c r="DC249" s="214" t="s">
        <v>1878</v>
      </c>
      <c r="DD249" s="224">
        <v>1014</v>
      </c>
    </row>
    <row r="250" spans="1:108" s="193" customFormat="1" ht="34.5" customHeight="1">
      <c r="A250" s="257"/>
      <c r="C250" s="257" t="e">
        <f>IF(M250=#REF!,"*","")</f>
        <v>#REF!</v>
      </c>
      <c r="D250" s="194">
        <f t="shared" si="25"/>
      </c>
      <c r="E250" s="267">
        <f t="shared" si="26"/>
        <v>2012</v>
      </c>
      <c r="F250" s="267">
        <f t="shared" si="27"/>
        <v>1</v>
      </c>
      <c r="G250" s="195">
        <v>40942</v>
      </c>
      <c r="H250" s="196">
        <v>10652</v>
      </c>
      <c r="I250" s="193" t="s">
        <v>623</v>
      </c>
      <c r="J250" s="197">
        <v>3</v>
      </c>
      <c r="K250" s="198">
        <v>2</v>
      </c>
      <c r="L250" s="216">
        <v>40942</v>
      </c>
      <c r="M250" s="218">
        <v>1271</v>
      </c>
      <c r="N250" s="199" t="s">
        <v>2467</v>
      </c>
      <c r="O250" s="199" t="s">
        <v>1627</v>
      </c>
      <c r="P250" s="217" t="s">
        <v>407</v>
      </c>
      <c r="Q250" s="201">
        <v>4803</v>
      </c>
      <c r="R250" s="208" t="s">
        <v>820</v>
      </c>
      <c r="S250" s="201" t="s">
        <v>2712</v>
      </c>
      <c r="T250" s="201">
        <v>12</v>
      </c>
      <c r="U250" s="201"/>
      <c r="V250" s="214" t="s">
        <v>408</v>
      </c>
      <c r="W250" s="201"/>
      <c r="X250" s="202"/>
      <c r="Y250" s="205" t="s">
        <v>2774</v>
      </c>
      <c r="Z250" s="206" t="s">
        <v>1951</v>
      </c>
      <c r="AA250" s="206" t="s">
        <v>1952</v>
      </c>
      <c r="AB250" s="206" t="s">
        <v>1953</v>
      </c>
      <c r="AC250" s="206" t="s">
        <v>1954</v>
      </c>
      <c r="AD250" s="206" t="s">
        <v>1955</v>
      </c>
      <c r="AE250" s="206" t="s">
        <v>1956</v>
      </c>
      <c r="AF250" s="206" t="s">
        <v>1957</v>
      </c>
      <c r="AG250" s="206" t="s">
        <v>1958</v>
      </c>
      <c r="AH250" s="206" t="s">
        <v>1959</v>
      </c>
      <c r="AI250" s="206" t="s">
        <v>1960</v>
      </c>
      <c r="AJ250" s="206" t="s">
        <v>1843</v>
      </c>
      <c r="AK250" s="206" t="s">
        <v>1081</v>
      </c>
      <c r="AL250" s="206" t="s">
        <v>1237</v>
      </c>
      <c r="AM250" s="206" t="s">
        <v>2499</v>
      </c>
      <c r="AN250" s="206" t="s">
        <v>2537</v>
      </c>
      <c r="AO250" s="206" t="s">
        <v>2524</v>
      </c>
      <c r="AP250" s="206" t="s">
        <v>2150</v>
      </c>
      <c r="AQ250" s="206" t="s">
        <v>2526</v>
      </c>
      <c r="AR250" s="206" t="s">
        <v>2528</v>
      </c>
      <c r="AS250" s="206" t="s">
        <v>1961</v>
      </c>
      <c r="AT250" s="206" t="s">
        <v>771</v>
      </c>
      <c r="AU250" s="206" t="s">
        <v>772</v>
      </c>
      <c r="AV250" s="206" t="s">
        <v>2504</v>
      </c>
      <c r="AW250" s="206" t="s">
        <v>2529</v>
      </c>
      <c r="AX250" s="206"/>
      <c r="AY250" s="206"/>
      <c r="AZ250" s="206"/>
      <c r="BA250" s="206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  <c r="BZ250" s="207" t="s">
        <v>409</v>
      </c>
      <c r="CA250" s="208">
        <v>1</v>
      </c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>
        <v>2</v>
      </c>
      <c r="CM250" s="208"/>
      <c r="CN250" s="208"/>
      <c r="CO250" s="208"/>
      <c r="CP250" s="208"/>
      <c r="CQ250" s="209">
        <v>35</v>
      </c>
      <c r="CR250" s="210"/>
      <c r="CS250" s="210"/>
      <c r="CT250" s="210">
        <v>1</v>
      </c>
      <c r="CU250" s="210"/>
      <c r="CV250" s="210">
        <v>1</v>
      </c>
      <c r="CW250" s="211"/>
      <c r="CX250" s="212" t="s">
        <v>2364</v>
      </c>
      <c r="CY250" s="290" t="str">
        <f>VLOOKUP(CX250,Vállalkozás!F$11:K$380,6,FALSE)</f>
        <v>Meggyesi KFT</v>
      </c>
      <c r="CZ250" s="214" t="s">
        <v>2162</v>
      </c>
      <c r="DA250" s="209"/>
      <c r="DB250" s="209"/>
      <c r="DC250" s="214" t="s">
        <v>1500</v>
      </c>
      <c r="DD250" s="215">
        <v>215</v>
      </c>
    </row>
    <row r="251" spans="1:108" s="193" customFormat="1" ht="34.5" customHeight="1">
      <c r="A251" s="257"/>
      <c r="C251" s="257" t="e">
        <f>IF(M251=#REF!,"*","")</f>
        <v>#REF!</v>
      </c>
      <c r="D251" s="194">
        <f t="shared" si="25"/>
      </c>
      <c r="E251" s="267">
        <f t="shared" si="26"/>
        <v>2009</v>
      </c>
      <c r="F251" s="267">
        <f t="shared" si="27"/>
        <v>1</v>
      </c>
      <c r="G251" s="195">
        <v>39832</v>
      </c>
      <c r="H251" s="196">
        <v>10310</v>
      </c>
      <c r="I251" s="193" t="s">
        <v>941</v>
      </c>
      <c r="J251" s="197">
        <v>358</v>
      </c>
      <c r="K251" s="198">
        <v>0</v>
      </c>
      <c r="L251" s="216">
        <v>39862</v>
      </c>
      <c r="M251" s="218">
        <v>1273</v>
      </c>
      <c r="N251" s="199" t="s">
        <v>2467</v>
      </c>
      <c r="O251" s="199" t="s">
        <v>1627</v>
      </c>
      <c r="P251" s="217" t="s">
        <v>2147</v>
      </c>
      <c r="Q251" s="201">
        <v>4803</v>
      </c>
      <c r="R251" s="208" t="s">
        <v>818</v>
      </c>
      <c r="S251" s="201" t="s">
        <v>2712</v>
      </c>
      <c r="T251" s="201">
        <v>1</v>
      </c>
      <c r="U251" s="201"/>
      <c r="V251" s="214"/>
      <c r="W251" s="201"/>
      <c r="X251" s="202"/>
      <c r="Y251" s="205" t="s">
        <v>2774</v>
      </c>
      <c r="Z251" s="206" t="s">
        <v>1951</v>
      </c>
      <c r="AA251" s="206" t="s">
        <v>1952</v>
      </c>
      <c r="AB251" s="206" t="s">
        <v>1953</v>
      </c>
      <c r="AC251" s="206" t="s">
        <v>1954</v>
      </c>
      <c r="AD251" s="206" t="s">
        <v>1955</v>
      </c>
      <c r="AE251" s="206" t="s">
        <v>1956</v>
      </c>
      <c r="AF251" s="206" t="s">
        <v>1957</v>
      </c>
      <c r="AG251" s="206" t="s">
        <v>1958</v>
      </c>
      <c r="AH251" s="206" t="s">
        <v>1959</v>
      </c>
      <c r="AI251" s="206" t="s">
        <v>1960</v>
      </c>
      <c r="AJ251" s="206"/>
      <c r="AK251" s="206" t="s">
        <v>1843</v>
      </c>
      <c r="AL251" s="206" t="s">
        <v>1081</v>
      </c>
      <c r="AM251" s="206" t="s">
        <v>2499</v>
      </c>
      <c r="AN251" s="206" t="s">
        <v>2537</v>
      </c>
      <c r="AO251" s="206" t="s">
        <v>2524</v>
      </c>
      <c r="AP251" s="206" t="s">
        <v>2150</v>
      </c>
      <c r="AQ251" s="206" t="s">
        <v>2526</v>
      </c>
      <c r="AR251" s="206" t="s">
        <v>2528</v>
      </c>
      <c r="AS251" s="206" t="s">
        <v>1961</v>
      </c>
      <c r="AT251" s="206" t="s">
        <v>771</v>
      </c>
      <c r="AU251" s="206" t="s">
        <v>772</v>
      </c>
      <c r="AV251" s="206" t="s">
        <v>2504</v>
      </c>
      <c r="AW251" s="206" t="s">
        <v>2529</v>
      </c>
      <c r="AX251" s="206"/>
      <c r="AY251" s="206"/>
      <c r="AZ251" s="206"/>
      <c r="BA251" s="206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  <c r="BZ251" s="207" t="s">
        <v>637</v>
      </c>
      <c r="CA251" s="208">
        <v>1</v>
      </c>
      <c r="CB251" s="208"/>
      <c r="CC251" s="208"/>
      <c r="CD251" s="208"/>
      <c r="CE251" s="208"/>
      <c r="CF251" s="208"/>
      <c r="CG251" s="208"/>
      <c r="CH251" s="208"/>
      <c r="CI251" s="208"/>
      <c r="CJ251" s="208"/>
      <c r="CK251" s="208"/>
      <c r="CL251" s="208">
        <v>2</v>
      </c>
      <c r="CM251" s="208"/>
      <c r="CN251" s="208"/>
      <c r="CO251" s="208"/>
      <c r="CP251" s="208"/>
      <c r="CQ251" s="209">
        <v>66</v>
      </c>
      <c r="CR251" s="210"/>
      <c r="CS251" s="210"/>
      <c r="CT251" s="210">
        <v>1</v>
      </c>
      <c r="CU251" s="285" t="s">
        <v>1486</v>
      </c>
      <c r="CV251" s="210">
        <v>1</v>
      </c>
      <c r="CW251" s="211"/>
      <c r="CX251" s="212" t="s">
        <v>2364</v>
      </c>
      <c r="CY251" s="290" t="str">
        <f>VLOOKUP(CX251,Vállalkozás!F$11:K$380,6,FALSE)</f>
        <v>Meggyesi KFT</v>
      </c>
      <c r="CZ251" s="214" t="s">
        <v>2162</v>
      </c>
      <c r="DA251" s="209"/>
      <c r="DB251" s="209"/>
      <c r="DC251" s="214" t="s">
        <v>1500</v>
      </c>
      <c r="DD251" s="215">
        <v>576</v>
      </c>
    </row>
    <row r="252" spans="1:108" s="193" customFormat="1" ht="34.5" customHeight="1">
      <c r="A252" s="257"/>
      <c r="C252" s="257" t="e">
        <f>IF(M252=#REF!,"*","")</f>
        <v>#REF!</v>
      </c>
      <c r="D252" s="194">
        <f t="shared" si="25"/>
      </c>
      <c r="E252" s="267">
        <f t="shared" si="26"/>
        <v>2010</v>
      </c>
      <c r="F252" s="267">
        <f t="shared" si="27"/>
        <v>2</v>
      </c>
      <c r="G252" s="195">
        <v>40456</v>
      </c>
      <c r="H252" s="196">
        <v>13253</v>
      </c>
      <c r="I252" s="193" t="s">
        <v>623</v>
      </c>
      <c r="J252" s="197">
        <v>775</v>
      </c>
      <c r="K252" s="198">
        <v>2</v>
      </c>
      <c r="L252" s="216">
        <v>40458</v>
      </c>
      <c r="M252" s="199">
        <v>1274</v>
      </c>
      <c r="N252" s="199" t="s">
        <v>2467</v>
      </c>
      <c r="O252" s="199"/>
      <c r="P252" s="200" t="s">
        <v>1825</v>
      </c>
      <c r="Q252" s="201">
        <v>4800</v>
      </c>
      <c r="R252" s="202" t="s">
        <v>2708</v>
      </c>
      <c r="S252" s="201" t="s">
        <v>2709</v>
      </c>
      <c r="T252" s="203" t="s">
        <v>2526</v>
      </c>
      <c r="U252" s="203"/>
      <c r="V252" s="208"/>
      <c r="W252" s="201" t="s">
        <v>1842</v>
      </c>
      <c r="X252" s="208">
        <v>21</v>
      </c>
      <c r="Y252" s="205" t="s">
        <v>1963</v>
      </c>
      <c r="Z252" s="206" t="s">
        <v>1963</v>
      </c>
      <c r="AA252" s="206" t="s">
        <v>1962</v>
      </c>
      <c r="AB252" s="206" t="s">
        <v>1952</v>
      </c>
      <c r="AC252" s="206" t="s">
        <v>1953</v>
      </c>
      <c r="AD252" s="206" t="s">
        <v>1958</v>
      </c>
      <c r="AE252" s="206"/>
      <c r="AF252" s="206"/>
      <c r="AG252" s="206"/>
      <c r="AH252" s="206"/>
      <c r="AI252" s="206"/>
      <c r="AJ252" s="206"/>
      <c r="AK252" s="206"/>
      <c r="AL252" s="206"/>
      <c r="AM252" s="206"/>
      <c r="AN252" s="206"/>
      <c r="AO252" s="206"/>
      <c r="AP252" s="206"/>
      <c r="AQ252" s="206"/>
      <c r="AR252" s="206"/>
      <c r="AS252" s="206"/>
      <c r="AT252" s="206"/>
      <c r="AU252" s="206"/>
      <c r="AV252" s="206"/>
      <c r="AW252" s="206"/>
      <c r="AX252" s="206"/>
      <c r="AY252" s="206"/>
      <c r="AZ252" s="206"/>
      <c r="BA252" s="206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  <c r="BZ252" s="207" t="s">
        <v>491</v>
      </c>
      <c r="CA252" s="208">
        <v>1</v>
      </c>
      <c r="CB252" s="208"/>
      <c r="CC252" s="208"/>
      <c r="CD252" s="208"/>
      <c r="CE252" s="208"/>
      <c r="CF252" s="208"/>
      <c r="CG252" s="208"/>
      <c r="CH252" s="208"/>
      <c r="CI252" s="208"/>
      <c r="CJ252" s="208"/>
      <c r="CK252" s="208"/>
      <c r="CL252" s="208"/>
      <c r="CM252" s="208"/>
      <c r="CN252" s="208">
        <v>4</v>
      </c>
      <c r="CO252" s="208"/>
      <c r="CP252" s="208"/>
      <c r="CQ252" s="209">
        <v>14</v>
      </c>
      <c r="CR252" s="210"/>
      <c r="CS252" s="210">
        <v>1</v>
      </c>
      <c r="CT252" s="210">
        <v>1</v>
      </c>
      <c r="CU252" s="210"/>
      <c r="CV252" s="210"/>
      <c r="CW252" s="211">
        <v>40458</v>
      </c>
      <c r="CX252" s="212" t="s">
        <v>492</v>
      </c>
      <c r="CY252" s="290" t="str">
        <f>VLOOKUP(CX252,Vállalkozás!F$11:K$380,6,FALSE)</f>
        <v>Toldi Emil</v>
      </c>
      <c r="CZ252" s="214" t="s">
        <v>2162</v>
      </c>
      <c r="DA252" s="209"/>
      <c r="DB252" s="209"/>
      <c r="DC252" s="214" t="s">
        <v>1493</v>
      </c>
      <c r="DD252" s="215">
        <v>901</v>
      </c>
    </row>
    <row r="253" spans="1:108" s="193" customFormat="1" ht="34.5" customHeight="1">
      <c r="A253" s="257"/>
      <c r="C253" s="257">
        <f t="shared" si="28"/>
      </c>
      <c r="D253" s="194">
        <f t="shared" si="25"/>
      </c>
      <c r="E253" s="267">
        <f t="shared" si="26"/>
        <v>2009</v>
      </c>
      <c r="F253" s="267">
        <f t="shared" si="27"/>
        <v>1</v>
      </c>
      <c r="G253" s="195">
        <v>39836</v>
      </c>
      <c r="H253" s="196">
        <v>10433</v>
      </c>
      <c r="I253" s="193" t="s">
        <v>623</v>
      </c>
      <c r="J253" s="197">
        <v>885</v>
      </c>
      <c r="K253" s="198">
        <v>0</v>
      </c>
      <c r="L253" s="178">
        <v>39876</v>
      </c>
      <c r="M253" s="218">
        <v>1275</v>
      </c>
      <c r="N253" s="199" t="s">
        <v>2467</v>
      </c>
      <c r="O253" s="199"/>
      <c r="P253" s="220" t="s">
        <v>2365</v>
      </c>
      <c r="Q253" s="221">
        <v>4800</v>
      </c>
      <c r="R253" s="202" t="s">
        <v>2707</v>
      </c>
      <c r="S253" s="201" t="s">
        <v>2712</v>
      </c>
      <c r="T253" s="231" t="s">
        <v>2523</v>
      </c>
      <c r="U253" s="231"/>
      <c r="V253" s="222" t="s">
        <v>2186</v>
      </c>
      <c r="W253" s="221"/>
      <c r="X253" s="222"/>
      <c r="Y253" s="205" t="s">
        <v>868</v>
      </c>
      <c r="Z253" s="239" t="s">
        <v>868</v>
      </c>
      <c r="AA253" s="239"/>
      <c r="AB253" s="239"/>
      <c r="AC253" s="239"/>
      <c r="AD253" s="239"/>
      <c r="AE253" s="239"/>
      <c r="AF253" s="239"/>
      <c r="AG253" s="239"/>
      <c r="AH253" s="239"/>
      <c r="AI253" s="239"/>
      <c r="AJ253" s="239"/>
      <c r="AK253" s="239"/>
      <c r="AL253" s="239"/>
      <c r="AM253" s="239"/>
      <c r="AN253" s="239"/>
      <c r="AO253" s="239"/>
      <c r="AP253" s="239"/>
      <c r="AQ253" s="239"/>
      <c r="AR253" s="239"/>
      <c r="AS253" s="239"/>
      <c r="AT253" s="239"/>
      <c r="AU253" s="239"/>
      <c r="AV253" s="239"/>
      <c r="AW253" s="239"/>
      <c r="AX253" s="239"/>
      <c r="AY253" s="239"/>
      <c r="AZ253" s="239"/>
      <c r="BA253" s="239"/>
      <c r="BB253" s="239"/>
      <c r="BC253" s="239"/>
      <c r="BD253" s="239"/>
      <c r="BE253" s="239"/>
      <c r="BF253" s="239"/>
      <c r="BG253" s="239"/>
      <c r="BH253" s="239"/>
      <c r="BI253" s="239"/>
      <c r="BJ253" s="239"/>
      <c r="BK253" s="239"/>
      <c r="BL253" s="239"/>
      <c r="BM253" s="239"/>
      <c r="BN253" s="239"/>
      <c r="BO253" s="239"/>
      <c r="BP253" s="239"/>
      <c r="BQ253" s="239"/>
      <c r="BR253" s="239"/>
      <c r="BS253" s="239"/>
      <c r="BT253" s="239"/>
      <c r="BU253" s="239"/>
      <c r="BV253" s="239"/>
      <c r="BW253" s="239"/>
      <c r="BX253" s="239"/>
      <c r="BY253" s="239"/>
      <c r="BZ253" s="207" t="s">
        <v>620</v>
      </c>
      <c r="CA253" s="208">
        <v>1</v>
      </c>
      <c r="CB253" s="222"/>
      <c r="CC253" s="222"/>
      <c r="CD253" s="222"/>
      <c r="CE253" s="222"/>
      <c r="CF253" s="222"/>
      <c r="CG253" s="222"/>
      <c r="CH253" s="222"/>
      <c r="CI253" s="222"/>
      <c r="CJ253" s="222"/>
      <c r="CK253" s="222"/>
      <c r="CL253" s="208">
        <v>2</v>
      </c>
      <c r="CM253" s="222"/>
      <c r="CN253" s="222"/>
      <c r="CO253" s="222"/>
      <c r="CP253" s="222"/>
      <c r="CQ253" s="223">
        <v>8</v>
      </c>
      <c r="CR253" s="210"/>
      <c r="CS253" s="210"/>
      <c r="CT253" s="210"/>
      <c r="CU253" s="210"/>
      <c r="CV253" s="210"/>
      <c r="CW253" s="211"/>
      <c r="CX253" s="212" t="s">
        <v>927</v>
      </c>
      <c r="CY253" s="290" t="str">
        <f>VLOOKUP(CX253,Vállalkozás!F$11:K$380,6,FALSE)</f>
        <v>Bereg-Ker KFT</v>
      </c>
      <c r="CZ253" s="214"/>
      <c r="DA253" s="209"/>
      <c r="DB253" s="209"/>
      <c r="DC253" s="214" t="s">
        <v>241</v>
      </c>
      <c r="DD253" s="224">
        <v>1015</v>
      </c>
    </row>
    <row r="254" spans="1:108" s="193" customFormat="1" ht="34.5" customHeight="1">
      <c r="A254" s="257"/>
      <c r="C254" s="257" t="e">
        <f>IF(M254=#REF!,"*","")</f>
        <v>#REF!</v>
      </c>
      <c r="D254" s="194">
        <f t="shared" si="25"/>
      </c>
      <c r="E254" s="267">
        <f t="shared" si="26"/>
        <v>2012</v>
      </c>
      <c r="F254" s="267">
        <f t="shared" si="27"/>
        <v>1</v>
      </c>
      <c r="G254" s="195">
        <v>40962</v>
      </c>
      <c r="H254" s="196">
        <v>11041</v>
      </c>
      <c r="J254" s="197"/>
      <c r="K254" s="198">
        <v>2</v>
      </c>
      <c r="L254" s="216">
        <v>40962</v>
      </c>
      <c r="M254" s="199">
        <v>1276</v>
      </c>
      <c r="N254" s="199" t="s">
        <v>2467</v>
      </c>
      <c r="O254" s="199" t="s">
        <v>1627</v>
      </c>
      <c r="P254" s="217" t="s">
        <v>2338</v>
      </c>
      <c r="Q254" s="201">
        <v>4800</v>
      </c>
      <c r="R254" s="202" t="s">
        <v>711</v>
      </c>
      <c r="S254" s="201" t="s">
        <v>2712</v>
      </c>
      <c r="T254" s="203">
        <v>2</v>
      </c>
      <c r="U254" s="203"/>
      <c r="V254" s="204"/>
      <c r="W254" s="201"/>
      <c r="X254" s="202"/>
      <c r="Y254" s="205" t="s">
        <v>2504</v>
      </c>
      <c r="Z254" s="206" t="s">
        <v>2504</v>
      </c>
      <c r="AA254" s="206" t="s">
        <v>1956</v>
      </c>
      <c r="AB254" s="206" t="s">
        <v>1975</v>
      </c>
      <c r="AC254" s="206" t="s">
        <v>2535</v>
      </c>
      <c r="AD254" s="206" t="s">
        <v>2526</v>
      </c>
      <c r="AE254" s="206" t="s">
        <v>771</v>
      </c>
      <c r="AF254" s="206" t="s">
        <v>2269</v>
      </c>
      <c r="AG254" s="206" t="s">
        <v>772</v>
      </c>
      <c r="AH254" s="206" t="s">
        <v>2529</v>
      </c>
      <c r="AI254" s="206"/>
      <c r="AJ254" s="206"/>
      <c r="AK254" s="206"/>
      <c r="AL254" s="206"/>
      <c r="AM254" s="206"/>
      <c r="AN254" s="206"/>
      <c r="AO254" s="206"/>
      <c r="AP254" s="206"/>
      <c r="AQ254" s="206"/>
      <c r="AR254" s="206"/>
      <c r="AS254" s="206"/>
      <c r="AT254" s="206"/>
      <c r="AU254" s="206"/>
      <c r="AV254" s="206"/>
      <c r="AW254" s="206"/>
      <c r="AX254" s="206"/>
      <c r="AY254" s="206"/>
      <c r="AZ254" s="206"/>
      <c r="BA254" s="206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  <c r="BZ254" s="207" t="s">
        <v>923</v>
      </c>
      <c r="CA254" s="208">
        <v>1</v>
      </c>
      <c r="CB254" s="208"/>
      <c r="CC254" s="208"/>
      <c r="CD254" s="208"/>
      <c r="CE254" s="208"/>
      <c r="CF254" s="208"/>
      <c r="CG254" s="208"/>
      <c r="CH254" s="208"/>
      <c r="CI254" s="208"/>
      <c r="CJ254" s="208"/>
      <c r="CK254" s="208"/>
      <c r="CL254" s="208">
        <v>2</v>
      </c>
      <c r="CM254" s="208"/>
      <c r="CN254" s="208"/>
      <c r="CO254" s="208"/>
      <c r="CP254" s="208"/>
      <c r="CQ254" s="209">
        <v>45</v>
      </c>
      <c r="CR254" s="210"/>
      <c r="CS254" s="210"/>
      <c r="CT254" s="210"/>
      <c r="CU254" s="210"/>
      <c r="CV254" s="210"/>
      <c r="CW254" s="211">
        <v>40961</v>
      </c>
      <c r="CX254" s="212" t="s">
        <v>924</v>
      </c>
      <c r="CY254" s="290" t="str">
        <f>VLOOKUP(CX254,Vállalkozás!F$11:K$380,6,FALSE)</f>
        <v>Sarki Bolt KFT</v>
      </c>
      <c r="CZ254" s="214"/>
      <c r="DA254" s="209"/>
      <c r="DB254" s="209"/>
      <c r="DC254" s="214"/>
      <c r="DD254" s="215"/>
    </row>
    <row r="255" spans="1:108" s="193" customFormat="1" ht="34.5" customHeight="1">
      <c r="A255" s="257"/>
      <c r="C255" s="257">
        <f t="shared" si="28"/>
      </c>
      <c r="D255" s="194">
        <f t="shared" si="25"/>
      </c>
      <c r="E255" s="267">
        <f t="shared" si="26"/>
        <v>2009</v>
      </c>
      <c r="F255" s="267">
        <f t="shared" si="27"/>
        <v>1</v>
      </c>
      <c r="G255" s="195">
        <v>39849</v>
      </c>
      <c r="H255" s="196">
        <v>10680</v>
      </c>
      <c r="I255" s="193" t="s">
        <v>623</v>
      </c>
      <c r="J255" s="197">
        <v>392</v>
      </c>
      <c r="K255" s="198">
        <v>0</v>
      </c>
      <c r="L255" s="216">
        <v>39875</v>
      </c>
      <c r="M255" s="218">
        <v>1277</v>
      </c>
      <c r="N255" s="199" t="s">
        <v>2467</v>
      </c>
      <c r="O255" s="199"/>
      <c r="P255" s="217" t="s">
        <v>140</v>
      </c>
      <c r="Q255" s="201">
        <v>4800</v>
      </c>
      <c r="R255" s="202" t="s">
        <v>719</v>
      </c>
      <c r="S255" s="201" t="s">
        <v>2712</v>
      </c>
      <c r="T255" s="203" t="s">
        <v>1320</v>
      </c>
      <c r="U255" s="203"/>
      <c r="V255" s="204"/>
      <c r="W255" s="201"/>
      <c r="X255" s="202"/>
      <c r="Y255" s="205" t="s">
        <v>1963</v>
      </c>
      <c r="Z255" s="206" t="s">
        <v>1962</v>
      </c>
      <c r="AA255" s="206" t="s">
        <v>1963</v>
      </c>
      <c r="AB255" s="206" t="s">
        <v>1953</v>
      </c>
      <c r="AC255" s="206" t="s">
        <v>1958</v>
      </c>
      <c r="AD255" s="206"/>
      <c r="AE255" s="206"/>
      <c r="AF255" s="206"/>
      <c r="AG255" s="206"/>
      <c r="AH255" s="206"/>
      <c r="AI255" s="206"/>
      <c r="AJ255" s="206"/>
      <c r="AK255" s="206"/>
      <c r="AL255" s="206"/>
      <c r="AM255" s="206"/>
      <c r="AN255" s="206"/>
      <c r="AO255" s="206"/>
      <c r="AP255" s="206"/>
      <c r="AQ255" s="206"/>
      <c r="AR255" s="206"/>
      <c r="AS255" s="206"/>
      <c r="AT255" s="206"/>
      <c r="AU255" s="206"/>
      <c r="AV255" s="206"/>
      <c r="AW255" s="206"/>
      <c r="AX255" s="206"/>
      <c r="AY255" s="206"/>
      <c r="AZ255" s="206"/>
      <c r="BA255" s="206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  <c r="BZ255" s="207" t="s">
        <v>2153</v>
      </c>
      <c r="CA255" s="208">
        <v>1</v>
      </c>
      <c r="CB255" s="208"/>
      <c r="CC255" s="208"/>
      <c r="CD255" s="208"/>
      <c r="CE255" s="208"/>
      <c r="CF255" s="208"/>
      <c r="CG255" s="208"/>
      <c r="CH255" s="208"/>
      <c r="CI255" s="208"/>
      <c r="CJ255" s="208"/>
      <c r="CK255" s="208"/>
      <c r="CL255" s="208"/>
      <c r="CM255" s="208"/>
      <c r="CN255" s="208">
        <v>4</v>
      </c>
      <c r="CO255" s="208"/>
      <c r="CP255" s="208"/>
      <c r="CQ255" s="209">
        <v>18</v>
      </c>
      <c r="CR255" s="210"/>
      <c r="CS255" s="210"/>
      <c r="CT255" s="210">
        <v>1</v>
      </c>
      <c r="CU255" s="210"/>
      <c r="CV255" s="210"/>
      <c r="CW255" s="211"/>
      <c r="CX255" s="212" t="s">
        <v>141</v>
      </c>
      <c r="CY255" s="290" t="str">
        <f>VLOOKUP(CX255,Vállalkozás!F$11:K$380,6,FALSE)</f>
        <v>Nagy József</v>
      </c>
      <c r="CZ255" s="214" t="s">
        <v>2162</v>
      </c>
      <c r="DA255" s="209"/>
      <c r="DB255" s="209"/>
      <c r="DC255" s="214" t="s">
        <v>1879</v>
      </c>
      <c r="DD255" s="215">
        <v>465</v>
      </c>
    </row>
    <row r="256" spans="1:108" s="193" customFormat="1" ht="34.5" customHeight="1">
      <c r="A256" s="257"/>
      <c r="C256" s="257" t="str">
        <f>IF(M256=M255,"*","")</f>
        <v>*</v>
      </c>
      <c r="D256" s="194">
        <f t="shared" si="25"/>
      </c>
      <c r="E256" s="267">
        <f t="shared" si="26"/>
        <v>2012</v>
      </c>
      <c r="F256" s="267">
        <f t="shared" si="27"/>
        <v>2</v>
      </c>
      <c r="G256" s="195">
        <v>41187</v>
      </c>
      <c r="H256" s="196">
        <v>13353</v>
      </c>
      <c r="I256" s="193" t="s">
        <v>623</v>
      </c>
      <c r="J256" s="197">
        <v>392</v>
      </c>
      <c r="K256" s="198">
        <v>2</v>
      </c>
      <c r="L256" s="216">
        <v>41200</v>
      </c>
      <c r="M256" s="218">
        <v>1277</v>
      </c>
      <c r="N256" s="199" t="s">
        <v>2467</v>
      </c>
      <c r="O256" s="199"/>
      <c r="P256" s="217" t="s">
        <v>140</v>
      </c>
      <c r="Q256" s="201">
        <v>4800</v>
      </c>
      <c r="R256" s="202" t="s">
        <v>719</v>
      </c>
      <c r="S256" s="201" t="s">
        <v>2712</v>
      </c>
      <c r="T256" s="203" t="s">
        <v>1320</v>
      </c>
      <c r="U256" s="203"/>
      <c r="V256" s="204"/>
      <c r="W256" s="201"/>
      <c r="X256" s="202"/>
      <c r="Y256" s="205" t="s">
        <v>1963</v>
      </c>
      <c r="Z256" s="206" t="s">
        <v>1962</v>
      </c>
      <c r="AA256" s="206" t="s">
        <v>1963</v>
      </c>
      <c r="AB256" s="206" t="s">
        <v>1952</v>
      </c>
      <c r="AC256" s="206" t="s">
        <v>1957</v>
      </c>
      <c r="AD256" s="206" t="s">
        <v>1958</v>
      </c>
      <c r="AE256" s="206" t="s">
        <v>1959</v>
      </c>
      <c r="AF256" s="206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06"/>
      <c r="AZ256" s="206"/>
      <c r="BA256" s="206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  <c r="BZ256" s="207" t="s">
        <v>1101</v>
      </c>
      <c r="CA256" s="208">
        <v>1</v>
      </c>
      <c r="CB256" s="208"/>
      <c r="CC256" s="208"/>
      <c r="CD256" s="208"/>
      <c r="CE256" s="208"/>
      <c r="CF256" s="208"/>
      <c r="CG256" s="208"/>
      <c r="CH256" s="208"/>
      <c r="CI256" s="208"/>
      <c r="CJ256" s="208"/>
      <c r="CK256" s="208"/>
      <c r="CL256" s="208">
        <v>2</v>
      </c>
      <c r="CM256" s="208"/>
      <c r="CN256" s="208">
        <v>4</v>
      </c>
      <c r="CO256" s="208"/>
      <c r="CP256" s="208"/>
      <c r="CQ256" s="209">
        <v>18</v>
      </c>
      <c r="CR256" s="210"/>
      <c r="CS256" s="210"/>
      <c r="CT256" s="210"/>
      <c r="CU256" s="210"/>
      <c r="CV256" s="210"/>
      <c r="CW256" s="211">
        <v>41169</v>
      </c>
      <c r="CX256" s="212" t="s">
        <v>1102</v>
      </c>
      <c r="CY256" s="290" t="str">
        <f>VLOOKUP(CX256,Vállalkozás!F$11:K$380,6,FALSE)</f>
        <v>Városi Kincstár</v>
      </c>
      <c r="CZ256" s="214" t="s">
        <v>2162</v>
      </c>
      <c r="DA256" s="209"/>
      <c r="DB256" s="209"/>
      <c r="DC256" s="214" t="s">
        <v>1879</v>
      </c>
      <c r="DD256" s="215">
        <v>465</v>
      </c>
    </row>
    <row r="257" spans="1:108" s="193" customFormat="1" ht="34.5" customHeight="1">
      <c r="A257" s="257"/>
      <c r="C257" s="257" t="str">
        <f>IF(M257=M256,"*","")</f>
        <v>*</v>
      </c>
      <c r="D257" s="194">
        <f>IF(K257=3,"Igen","")</f>
      </c>
      <c r="E257" s="267" t="s">
        <v>1358</v>
      </c>
      <c r="F257" s="267" t="s">
        <v>2774</v>
      </c>
      <c r="G257" s="195">
        <v>41317</v>
      </c>
      <c r="H257" s="196">
        <v>1353</v>
      </c>
      <c r="I257" s="193" t="s">
        <v>623</v>
      </c>
      <c r="J257" s="197">
        <v>392</v>
      </c>
      <c r="K257" s="198">
        <v>2</v>
      </c>
      <c r="L257" s="216">
        <v>41317</v>
      </c>
      <c r="M257" s="218">
        <v>1277</v>
      </c>
      <c r="N257" s="199" t="s">
        <v>2467</v>
      </c>
      <c r="O257" s="199"/>
      <c r="P257" s="217" t="s">
        <v>140</v>
      </c>
      <c r="Q257" s="201">
        <v>4800</v>
      </c>
      <c r="R257" s="202" t="s">
        <v>719</v>
      </c>
      <c r="S257" s="201" t="s">
        <v>2712</v>
      </c>
      <c r="T257" s="203" t="s">
        <v>1320</v>
      </c>
      <c r="U257" s="203"/>
      <c r="V257" s="204"/>
      <c r="W257" s="201"/>
      <c r="X257" s="202"/>
      <c r="Y257" s="205" t="s">
        <v>1963</v>
      </c>
      <c r="Z257" s="206" t="s">
        <v>1962</v>
      </c>
      <c r="AA257" s="206" t="s">
        <v>1963</v>
      </c>
      <c r="AB257" s="206" t="s">
        <v>1952</v>
      </c>
      <c r="AC257" s="206" t="s">
        <v>1953</v>
      </c>
      <c r="AD257" s="206" t="s">
        <v>1956</v>
      </c>
      <c r="AE257" s="206" t="s">
        <v>1957</v>
      </c>
      <c r="AF257" s="206" t="s">
        <v>1958</v>
      </c>
      <c r="AG257" s="206" t="s">
        <v>1959</v>
      </c>
      <c r="AH257" s="206" t="s">
        <v>1951</v>
      </c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6"/>
      <c r="AY257" s="206"/>
      <c r="AZ257" s="206"/>
      <c r="BA257" s="206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  <c r="BZ257" s="207" t="s">
        <v>1101</v>
      </c>
      <c r="CA257" s="208">
        <v>1</v>
      </c>
      <c r="CB257" s="208"/>
      <c r="CC257" s="208"/>
      <c r="CD257" s="208"/>
      <c r="CE257" s="208"/>
      <c r="CF257" s="208"/>
      <c r="CG257" s="208"/>
      <c r="CH257" s="208"/>
      <c r="CI257" s="208"/>
      <c r="CJ257" s="208"/>
      <c r="CK257" s="208"/>
      <c r="CL257" s="208">
        <v>2</v>
      </c>
      <c r="CM257" s="208"/>
      <c r="CN257" s="208">
        <v>4</v>
      </c>
      <c r="CO257" s="208"/>
      <c r="CP257" s="208"/>
      <c r="CQ257" s="209">
        <v>18</v>
      </c>
      <c r="CR257" s="210"/>
      <c r="CS257" s="210"/>
      <c r="CT257" s="210"/>
      <c r="CU257" s="210"/>
      <c r="CV257" s="210"/>
      <c r="CW257" s="211">
        <v>41317</v>
      </c>
      <c r="CX257" s="212" t="s">
        <v>1333</v>
      </c>
      <c r="CY257" s="290" t="str">
        <f>VLOOKUP(CX257,Vállalkozás!F$11:K$380,6,FALSE)</f>
        <v>Vitka Nonprofit KFT</v>
      </c>
      <c r="CZ257" s="214" t="s">
        <v>1359</v>
      </c>
      <c r="DA257" s="209"/>
      <c r="DB257" s="209"/>
      <c r="DC257" s="214" t="s">
        <v>1879</v>
      </c>
      <c r="DD257" s="215">
        <v>465</v>
      </c>
    </row>
    <row r="258" spans="1:108" s="193" customFormat="1" ht="34.5" customHeight="1">
      <c r="A258" s="257"/>
      <c r="C258" s="257">
        <f>IF(M258=M255,"*","")</f>
      </c>
      <c r="D258" s="194">
        <f t="shared" si="25"/>
      </c>
      <c r="E258" s="267">
        <f t="shared" si="26"/>
        <v>2009</v>
      </c>
      <c r="F258" s="267">
        <f t="shared" si="27"/>
        <v>1</v>
      </c>
      <c r="G258" s="195">
        <v>39854</v>
      </c>
      <c r="H258" s="196">
        <v>10750</v>
      </c>
      <c r="I258" s="193" t="s">
        <v>623</v>
      </c>
      <c r="J258" s="197">
        <v>192</v>
      </c>
      <c r="K258" s="198">
        <v>0</v>
      </c>
      <c r="L258" s="216">
        <v>39876</v>
      </c>
      <c r="M258" s="199">
        <v>1278</v>
      </c>
      <c r="N258" s="199" t="s">
        <v>2467</v>
      </c>
      <c r="O258" s="199" t="s">
        <v>1627</v>
      </c>
      <c r="P258" s="217" t="s">
        <v>2238</v>
      </c>
      <c r="Q258" s="201">
        <v>4800</v>
      </c>
      <c r="R258" s="202" t="s">
        <v>2708</v>
      </c>
      <c r="S258" s="201" t="s">
        <v>2709</v>
      </c>
      <c r="T258" s="203" t="s">
        <v>2526</v>
      </c>
      <c r="U258" s="203"/>
      <c r="V258" s="202"/>
      <c r="W258" s="201" t="s">
        <v>1842</v>
      </c>
      <c r="X258" s="202">
        <v>22</v>
      </c>
      <c r="Y258" s="205" t="s">
        <v>1962</v>
      </c>
      <c r="Z258" s="206" t="s">
        <v>1962</v>
      </c>
      <c r="AA258" s="206" t="s">
        <v>1963</v>
      </c>
      <c r="AB258" s="206" t="s">
        <v>1952</v>
      </c>
      <c r="AC258" s="206" t="s">
        <v>1953</v>
      </c>
      <c r="AD258" s="206" t="s">
        <v>1958</v>
      </c>
      <c r="AE258" s="206"/>
      <c r="AF258" s="206"/>
      <c r="AG258" s="206"/>
      <c r="AH258" s="20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06"/>
      <c r="AU258" s="206"/>
      <c r="AV258" s="206"/>
      <c r="AW258" s="206"/>
      <c r="AX258" s="206"/>
      <c r="AY258" s="206"/>
      <c r="AZ258" s="206"/>
      <c r="BA258" s="206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  <c r="BZ258" s="207" t="s">
        <v>107</v>
      </c>
      <c r="CA258" s="208">
        <v>1</v>
      </c>
      <c r="CB258" s="208"/>
      <c r="CC258" s="208"/>
      <c r="CD258" s="208"/>
      <c r="CE258" s="208"/>
      <c r="CF258" s="208"/>
      <c r="CG258" s="208"/>
      <c r="CH258" s="208"/>
      <c r="CI258" s="208"/>
      <c r="CJ258" s="208"/>
      <c r="CK258" s="208"/>
      <c r="CL258" s="208"/>
      <c r="CM258" s="208"/>
      <c r="CN258" s="208">
        <v>4</v>
      </c>
      <c r="CO258" s="208"/>
      <c r="CP258" s="208"/>
      <c r="CQ258" s="209">
        <v>60</v>
      </c>
      <c r="CR258" s="210"/>
      <c r="CS258" s="210">
        <v>1</v>
      </c>
      <c r="CT258" s="210">
        <v>1</v>
      </c>
      <c r="CU258" s="210"/>
      <c r="CV258" s="210">
        <v>1</v>
      </c>
      <c r="CW258" s="211"/>
      <c r="CX258" s="212" t="s">
        <v>934</v>
      </c>
      <c r="CY258" s="290" t="str">
        <f>VLOOKUP(CX258,Vállalkozás!F$11:K$380,6,FALSE)</f>
        <v>Tóth György</v>
      </c>
      <c r="CZ258" s="214" t="s">
        <v>2162</v>
      </c>
      <c r="DA258" s="209"/>
      <c r="DB258" s="209"/>
      <c r="DC258" s="214" t="s">
        <v>205</v>
      </c>
      <c r="DD258" s="215">
        <v>81</v>
      </c>
    </row>
    <row r="259" spans="1:108" s="193" customFormat="1" ht="34.5" customHeight="1">
      <c r="A259" s="257"/>
      <c r="C259" s="257" t="e">
        <f>IF(M259=#REF!,"*","")</f>
        <v>#REF!</v>
      </c>
      <c r="D259" s="194">
        <f t="shared" si="25"/>
      </c>
      <c r="E259" s="267">
        <f t="shared" si="26"/>
        <v>2009</v>
      </c>
      <c r="F259" s="267">
        <f t="shared" si="27"/>
        <v>1</v>
      </c>
      <c r="G259" s="195">
        <v>39860</v>
      </c>
      <c r="H259" s="196">
        <v>10843</v>
      </c>
      <c r="I259" s="193" t="s">
        <v>623</v>
      </c>
      <c r="J259" s="197">
        <v>178</v>
      </c>
      <c r="K259" s="198">
        <v>0</v>
      </c>
      <c r="L259" s="233">
        <v>39883</v>
      </c>
      <c r="M259" s="199">
        <v>1280</v>
      </c>
      <c r="N259" s="199" t="s">
        <v>2467</v>
      </c>
      <c r="O259" s="199" t="s">
        <v>1627</v>
      </c>
      <c r="P259" s="217" t="s">
        <v>987</v>
      </c>
      <c r="Q259" s="201">
        <v>4804</v>
      </c>
      <c r="R259" s="208" t="s">
        <v>829</v>
      </c>
      <c r="S259" s="201" t="s">
        <v>2712</v>
      </c>
      <c r="T259" s="201" t="s">
        <v>834</v>
      </c>
      <c r="U259" s="201"/>
      <c r="V259" s="214"/>
      <c r="W259" s="201"/>
      <c r="X259" s="202"/>
      <c r="Y259" s="205" t="s">
        <v>2774</v>
      </c>
      <c r="Z259" s="206" t="s">
        <v>1951</v>
      </c>
      <c r="AA259" s="206" t="s">
        <v>1952</v>
      </c>
      <c r="AB259" s="206" t="s">
        <v>1953</v>
      </c>
      <c r="AC259" s="206" t="s">
        <v>1954</v>
      </c>
      <c r="AD259" s="206" t="s">
        <v>1955</v>
      </c>
      <c r="AE259" s="206" t="s">
        <v>1956</v>
      </c>
      <c r="AF259" s="206" t="s">
        <v>1957</v>
      </c>
      <c r="AG259" s="206" t="s">
        <v>1958</v>
      </c>
      <c r="AH259" s="206" t="s">
        <v>1959</v>
      </c>
      <c r="AI259" s="206" t="s">
        <v>1960</v>
      </c>
      <c r="AJ259" s="206"/>
      <c r="AK259" s="206" t="s">
        <v>2526</v>
      </c>
      <c r="AL259" s="206" t="s">
        <v>772</v>
      </c>
      <c r="AM259" s="206" t="s">
        <v>2504</v>
      </c>
      <c r="AN259" s="206" t="s">
        <v>2529</v>
      </c>
      <c r="AO259" s="206"/>
      <c r="AP259" s="206"/>
      <c r="AQ259" s="206"/>
      <c r="AR259" s="206"/>
      <c r="AS259" s="206"/>
      <c r="AT259" s="206"/>
      <c r="AU259" s="206"/>
      <c r="AV259" s="206"/>
      <c r="AW259" s="206"/>
      <c r="AX259" s="206"/>
      <c r="AY259" s="206"/>
      <c r="AZ259" s="206"/>
      <c r="BA259" s="206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  <c r="BZ259" s="207" t="s">
        <v>1654</v>
      </c>
      <c r="CA259" s="208">
        <v>1</v>
      </c>
      <c r="CB259" s="208"/>
      <c r="CC259" s="208"/>
      <c r="CD259" s="208"/>
      <c r="CE259" s="208"/>
      <c r="CF259" s="208"/>
      <c r="CG259" s="208"/>
      <c r="CH259" s="208"/>
      <c r="CI259" s="208"/>
      <c r="CJ259" s="208"/>
      <c r="CK259" s="208"/>
      <c r="CL259" s="208">
        <v>2</v>
      </c>
      <c r="CM259" s="208"/>
      <c r="CN259" s="208"/>
      <c r="CO259" s="208"/>
      <c r="CP259" s="208"/>
      <c r="CQ259" s="209">
        <v>60</v>
      </c>
      <c r="CR259" s="210"/>
      <c r="CS259" s="210"/>
      <c r="CT259" s="210">
        <v>1</v>
      </c>
      <c r="CU259" s="210"/>
      <c r="CV259" s="210">
        <v>1</v>
      </c>
      <c r="CW259" s="211"/>
      <c r="CX259" s="212" t="s">
        <v>932</v>
      </c>
      <c r="CY259" s="290" t="str">
        <f>VLOOKUP(CX259,Vállalkozás!F$11:K$380,6,FALSE)</f>
        <v>Balázs István</v>
      </c>
      <c r="CZ259" s="214" t="s">
        <v>2162</v>
      </c>
      <c r="DA259" s="209"/>
      <c r="DB259" s="209"/>
      <c r="DC259" s="214" t="s">
        <v>1883</v>
      </c>
      <c r="DD259" s="215">
        <v>99</v>
      </c>
    </row>
    <row r="260" spans="1:108" s="193" customFormat="1" ht="34.5" customHeight="1">
      <c r="A260" s="257"/>
      <c r="C260" s="257">
        <f aca="true" t="shared" si="29" ref="C260:C269">IF(M260=M259,"*","")</f>
      </c>
      <c r="D260" s="194">
        <f t="shared" si="25"/>
      </c>
      <c r="E260" s="267">
        <f t="shared" si="26"/>
        <v>2009</v>
      </c>
      <c r="F260" s="267">
        <f t="shared" si="27"/>
        <v>1</v>
      </c>
      <c r="G260" s="195">
        <v>39860</v>
      </c>
      <c r="H260" s="196">
        <v>10845</v>
      </c>
      <c r="I260" s="193" t="s">
        <v>623</v>
      </c>
      <c r="J260" s="197">
        <v>530</v>
      </c>
      <c r="K260" s="198">
        <v>0</v>
      </c>
      <c r="L260" s="216">
        <v>39884</v>
      </c>
      <c r="M260" s="218">
        <v>1281</v>
      </c>
      <c r="N260" s="199" t="s">
        <v>2467</v>
      </c>
      <c r="O260" s="199"/>
      <c r="P260" s="217" t="s">
        <v>1017</v>
      </c>
      <c r="Q260" s="201">
        <v>4800</v>
      </c>
      <c r="R260" s="202" t="s">
        <v>2708</v>
      </c>
      <c r="S260" s="201" t="s">
        <v>2709</v>
      </c>
      <c r="T260" s="203" t="s">
        <v>2535</v>
      </c>
      <c r="U260" s="203"/>
      <c r="V260" s="217"/>
      <c r="W260" s="201"/>
      <c r="X260" s="208"/>
      <c r="Y260" s="205" t="s">
        <v>941</v>
      </c>
      <c r="Z260" s="206" t="s">
        <v>941</v>
      </c>
      <c r="AA260" s="206" t="s">
        <v>576</v>
      </c>
      <c r="AB260" s="206" t="s">
        <v>2521</v>
      </c>
      <c r="AC260" s="206" t="s">
        <v>769</v>
      </c>
      <c r="AD260" s="206" t="s">
        <v>2528</v>
      </c>
      <c r="AE260" s="206" t="s">
        <v>1064</v>
      </c>
      <c r="AF260" s="206" t="s">
        <v>2529</v>
      </c>
      <c r="AG260" s="206" t="s">
        <v>1070</v>
      </c>
      <c r="AH260" s="206"/>
      <c r="AI260" s="206"/>
      <c r="AJ260" s="206"/>
      <c r="AK260" s="206"/>
      <c r="AL260" s="206"/>
      <c r="AM260" s="206"/>
      <c r="AN260" s="206"/>
      <c r="AO260" s="206"/>
      <c r="AP260" s="206"/>
      <c r="AQ260" s="206"/>
      <c r="AR260" s="206"/>
      <c r="AS260" s="206"/>
      <c r="AT260" s="206"/>
      <c r="AU260" s="206"/>
      <c r="AV260" s="206"/>
      <c r="AW260" s="206"/>
      <c r="AX260" s="206"/>
      <c r="AY260" s="206"/>
      <c r="AZ260" s="206"/>
      <c r="BA260" s="206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  <c r="BZ260" s="207" t="s">
        <v>2610</v>
      </c>
      <c r="CA260" s="208">
        <v>1</v>
      </c>
      <c r="CB260" s="208"/>
      <c r="CC260" s="208"/>
      <c r="CD260" s="208"/>
      <c r="CE260" s="208"/>
      <c r="CF260" s="208"/>
      <c r="CG260" s="208"/>
      <c r="CH260" s="208"/>
      <c r="CI260" s="208"/>
      <c r="CJ260" s="208"/>
      <c r="CK260" s="208"/>
      <c r="CL260" s="208">
        <v>2</v>
      </c>
      <c r="CM260" s="208"/>
      <c r="CN260" s="208"/>
      <c r="CO260" s="208"/>
      <c r="CP260" s="208"/>
      <c r="CQ260" s="209">
        <v>210</v>
      </c>
      <c r="CR260" s="210"/>
      <c r="CS260" s="210"/>
      <c r="CT260" s="210"/>
      <c r="CU260" s="210"/>
      <c r="CV260" s="210"/>
      <c r="CW260" s="211"/>
      <c r="CX260" s="212" t="s">
        <v>645</v>
      </c>
      <c r="CY260" s="290" t="str">
        <f>VLOOKUP(CX260,Vállalkozás!F$11:K$380,6,FALSE)</f>
        <v>Namény Autó KFT</v>
      </c>
      <c r="CZ260" s="214"/>
      <c r="DA260" s="209"/>
      <c r="DB260" s="209"/>
      <c r="DC260" s="214" t="s">
        <v>1884</v>
      </c>
      <c r="DD260" s="215">
        <v>650</v>
      </c>
    </row>
    <row r="261" spans="1:108" s="193" customFormat="1" ht="34.5" customHeight="1">
      <c r="A261" s="257"/>
      <c r="C261" s="257">
        <f t="shared" si="29"/>
      </c>
      <c r="D261" s="194">
        <f t="shared" si="25"/>
      </c>
      <c r="E261" s="267">
        <f t="shared" si="26"/>
        <v>2009</v>
      </c>
      <c r="F261" s="267">
        <f t="shared" si="27"/>
        <v>1</v>
      </c>
      <c r="G261" s="195">
        <v>39860</v>
      </c>
      <c r="H261" s="196">
        <v>10844</v>
      </c>
      <c r="I261" s="193" t="s">
        <v>623</v>
      </c>
      <c r="J261" s="197">
        <v>107</v>
      </c>
      <c r="K261" s="198">
        <v>0</v>
      </c>
      <c r="L261" s="216">
        <v>39884</v>
      </c>
      <c r="M261" s="199">
        <v>1282</v>
      </c>
      <c r="N261" s="199" t="s">
        <v>2467</v>
      </c>
      <c r="O261" s="199"/>
      <c r="P261" s="217" t="s">
        <v>1918</v>
      </c>
      <c r="Q261" s="201">
        <v>4800</v>
      </c>
      <c r="R261" s="208" t="s">
        <v>720</v>
      </c>
      <c r="S261" s="201" t="s">
        <v>2712</v>
      </c>
      <c r="T261" s="203" t="s">
        <v>939</v>
      </c>
      <c r="U261" s="203"/>
      <c r="V261" s="204"/>
      <c r="W261" s="201"/>
      <c r="X261" s="202"/>
      <c r="Y261" s="205" t="s">
        <v>1070</v>
      </c>
      <c r="Z261" s="206" t="s">
        <v>1070</v>
      </c>
      <c r="AA261" s="206" t="s">
        <v>1965</v>
      </c>
      <c r="AB261" s="206" t="s">
        <v>2533</v>
      </c>
      <c r="AC261" s="206" t="s">
        <v>2508</v>
      </c>
      <c r="AD261" s="206" t="s">
        <v>1328</v>
      </c>
      <c r="AE261" s="206" t="s">
        <v>1966</v>
      </c>
      <c r="AF261" s="206" t="s">
        <v>1069</v>
      </c>
      <c r="AG261" s="206"/>
      <c r="AH261" s="206"/>
      <c r="AI261" s="206"/>
      <c r="AJ261" s="206"/>
      <c r="AK261" s="206"/>
      <c r="AL261" s="206"/>
      <c r="AM261" s="206"/>
      <c r="AN261" s="206"/>
      <c r="AO261" s="206"/>
      <c r="AP261" s="206"/>
      <c r="AQ261" s="206"/>
      <c r="AR261" s="206"/>
      <c r="AS261" s="206"/>
      <c r="AT261" s="206"/>
      <c r="AU261" s="206"/>
      <c r="AV261" s="206"/>
      <c r="AW261" s="206"/>
      <c r="AX261" s="206"/>
      <c r="AY261" s="206"/>
      <c r="AZ261" s="206"/>
      <c r="BA261" s="206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  <c r="BZ261" s="207" t="s">
        <v>2610</v>
      </c>
      <c r="CA261" s="208">
        <v>1</v>
      </c>
      <c r="CB261" s="208"/>
      <c r="CC261" s="208"/>
      <c r="CD261" s="208"/>
      <c r="CE261" s="208"/>
      <c r="CF261" s="208"/>
      <c r="CG261" s="208"/>
      <c r="CH261" s="208"/>
      <c r="CI261" s="208"/>
      <c r="CJ261" s="208"/>
      <c r="CK261" s="208"/>
      <c r="CL261" s="208">
        <v>2</v>
      </c>
      <c r="CM261" s="208"/>
      <c r="CN261" s="208"/>
      <c r="CO261" s="208"/>
      <c r="CP261" s="208"/>
      <c r="CQ261" s="209">
        <v>100</v>
      </c>
      <c r="CR261" s="210"/>
      <c r="CS261" s="210"/>
      <c r="CT261" s="210">
        <v>1</v>
      </c>
      <c r="CU261" s="210"/>
      <c r="CV261" s="210">
        <v>1</v>
      </c>
      <c r="CW261" s="211"/>
      <c r="CX261" s="212" t="s">
        <v>645</v>
      </c>
      <c r="CY261" s="290" t="str">
        <f>VLOOKUP(CX261,Vállalkozás!F$11:K$380,6,FALSE)</f>
        <v>Namény Autó KFT</v>
      </c>
      <c r="CZ261" s="214" t="s">
        <v>2163</v>
      </c>
      <c r="DA261" s="209"/>
      <c r="DB261" s="209"/>
      <c r="DC261" s="214" t="s">
        <v>1885</v>
      </c>
      <c r="DD261" s="215">
        <v>267</v>
      </c>
    </row>
    <row r="262" spans="1:108" s="193" customFormat="1" ht="34.5" customHeight="1">
      <c r="A262" s="257"/>
      <c r="C262" s="257">
        <f t="shared" si="29"/>
      </c>
      <c r="D262" s="194">
        <f t="shared" si="25"/>
      </c>
      <c r="E262" s="267">
        <f t="shared" si="26"/>
        <v>2009</v>
      </c>
      <c r="F262" s="267">
        <f t="shared" si="27"/>
        <v>1</v>
      </c>
      <c r="G262" s="195">
        <v>39860</v>
      </c>
      <c r="H262" s="196">
        <v>10843</v>
      </c>
      <c r="I262" s="193" t="s">
        <v>1704</v>
      </c>
      <c r="J262" s="197">
        <v>179</v>
      </c>
      <c r="K262" s="198">
        <v>0</v>
      </c>
      <c r="L262" s="233">
        <v>39883</v>
      </c>
      <c r="M262" s="218">
        <v>1283</v>
      </c>
      <c r="N262" s="199" t="s">
        <v>2467</v>
      </c>
      <c r="O262" s="199" t="s">
        <v>1627</v>
      </c>
      <c r="P262" s="217" t="s">
        <v>1700</v>
      </c>
      <c r="Q262" s="201">
        <v>4804</v>
      </c>
      <c r="R262" s="208" t="s">
        <v>829</v>
      </c>
      <c r="S262" s="201" t="s">
        <v>2712</v>
      </c>
      <c r="T262" s="201" t="s">
        <v>833</v>
      </c>
      <c r="U262" s="201"/>
      <c r="V262" s="214"/>
      <c r="W262" s="201"/>
      <c r="X262" s="202"/>
      <c r="Y262" s="205" t="s">
        <v>1962</v>
      </c>
      <c r="Z262" s="206" t="s">
        <v>1962</v>
      </c>
      <c r="AA262" s="206" t="s">
        <v>1963</v>
      </c>
      <c r="AB262" s="206" t="s">
        <v>1952</v>
      </c>
      <c r="AC262" s="206" t="s">
        <v>1953</v>
      </c>
      <c r="AD262" s="206" t="s">
        <v>1958</v>
      </c>
      <c r="AE262" s="206"/>
      <c r="AF262" s="206"/>
      <c r="AG262" s="206"/>
      <c r="AH262" s="206"/>
      <c r="AI262" s="206"/>
      <c r="AJ262" s="206"/>
      <c r="AK262" s="206"/>
      <c r="AL262" s="206"/>
      <c r="AM262" s="206"/>
      <c r="AN262" s="206"/>
      <c r="AO262" s="206"/>
      <c r="AP262" s="206"/>
      <c r="AQ262" s="206"/>
      <c r="AR262" s="206"/>
      <c r="AS262" s="206"/>
      <c r="AT262" s="206"/>
      <c r="AU262" s="206"/>
      <c r="AV262" s="206"/>
      <c r="AW262" s="206"/>
      <c r="AX262" s="206"/>
      <c r="AY262" s="206"/>
      <c r="AZ262" s="206"/>
      <c r="BA262" s="206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  <c r="BZ262" s="207" t="s">
        <v>1205</v>
      </c>
      <c r="CA262" s="208">
        <v>1</v>
      </c>
      <c r="CB262" s="208"/>
      <c r="CC262" s="208"/>
      <c r="CD262" s="208"/>
      <c r="CE262" s="208"/>
      <c r="CF262" s="208"/>
      <c r="CG262" s="208"/>
      <c r="CH262" s="208"/>
      <c r="CI262" s="208"/>
      <c r="CJ262" s="208"/>
      <c r="CK262" s="208"/>
      <c r="CL262" s="208"/>
      <c r="CM262" s="208"/>
      <c r="CN262" s="208">
        <v>4</v>
      </c>
      <c r="CO262" s="208"/>
      <c r="CP262" s="208"/>
      <c r="CQ262" s="209">
        <v>90</v>
      </c>
      <c r="CR262" s="210"/>
      <c r="CS262" s="210">
        <v>1</v>
      </c>
      <c r="CT262" s="210">
        <v>1</v>
      </c>
      <c r="CU262" s="210"/>
      <c r="CV262" s="210">
        <v>1</v>
      </c>
      <c r="CW262" s="211"/>
      <c r="CX262" s="212" t="s">
        <v>932</v>
      </c>
      <c r="CY262" s="290" t="str">
        <f>VLOOKUP(CX262,Vállalkozás!F$11:K$380,6,FALSE)</f>
        <v>Balázs István</v>
      </c>
      <c r="CZ262" s="214" t="s">
        <v>2162</v>
      </c>
      <c r="DA262" s="209"/>
      <c r="DB262" s="209"/>
      <c r="DC262" s="214" t="s">
        <v>205</v>
      </c>
      <c r="DD262" s="215">
        <v>100</v>
      </c>
    </row>
    <row r="263" spans="1:108" s="193" customFormat="1" ht="33.75" customHeight="1">
      <c r="A263" s="257"/>
      <c r="C263" s="257">
        <f t="shared" si="29"/>
      </c>
      <c r="D263" s="194">
        <f t="shared" si="25"/>
      </c>
      <c r="E263" s="267">
        <f t="shared" si="26"/>
        <v>2009</v>
      </c>
      <c r="F263" s="267">
        <f t="shared" si="27"/>
        <v>1</v>
      </c>
      <c r="G263" s="195">
        <v>39863</v>
      </c>
      <c r="H263" s="196">
        <v>10991</v>
      </c>
      <c r="I263" s="193" t="s">
        <v>1843</v>
      </c>
      <c r="J263" s="197">
        <v>886</v>
      </c>
      <c r="K263" s="198">
        <v>0</v>
      </c>
      <c r="L263" s="178">
        <v>39877</v>
      </c>
      <c r="M263" s="199">
        <v>1284</v>
      </c>
      <c r="N263" s="199" t="s">
        <v>2467</v>
      </c>
      <c r="O263" s="199" t="s">
        <v>1627</v>
      </c>
      <c r="P263" s="220" t="s">
        <v>621</v>
      </c>
      <c r="Q263" s="221">
        <v>4800</v>
      </c>
      <c r="R263" s="202" t="s">
        <v>2708</v>
      </c>
      <c r="S263" s="201" t="s">
        <v>2709</v>
      </c>
      <c r="T263" s="231" t="s">
        <v>773</v>
      </c>
      <c r="U263" s="231"/>
      <c r="V263" s="248"/>
      <c r="W263" s="221"/>
      <c r="X263" s="222"/>
      <c r="Y263" s="205" t="s">
        <v>769</v>
      </c>
      <c r="Z263" s="206" t="s">
        <v>769</v>
      </c>
      <c r="AA263" s="206" t="s">
        <v>772</v>
      </c>
      <c r="AB263" s="206" t="s">
        <v>2504</v>
      </c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6"/>
      <c r="AN263" s="206"/>
      <c r="AO263" s="206"/>
      <c r="AP263" s="206"/>
      <c r="AQ263" s="206"/>
      <c r="AR263" s="206"/>
      <c r="AS263" s="206"/>
      <c r="AT263" s="206"/>
      <c r="AU263" s="206"/>
      <c r="AV263" s="206"/>
      <c r="AW263" s="206"/>
      <c r="AX263" s="206"/>
      <c r="AY263" s="206"/>
      <c r="AZ263" s="206"/>
      <c r="BA263" s="206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  <c r="BZ263" s="207" t="s">
        <v>622</v>
      </c>
      <c r="CA263" s="208">
        <v>1</v>
      </c>
      <c r="CB263" s="222"/>
      <c r="CC263" s="222"/>
      <c r="CD263" s="222"/>
      <c r="CE263" s="222"/>
      <c r="CF263" s="222"/>
      <c r="CG263" s="222"/>
      <c r="CH263" s="222"/>
      <c r="CI263" s="222"/>
      <c r="CJ263" s="222"/>
      <c r="CK263" s="222"/>
      <c r="CL263" s="208">
        <v>2</v>
      </c>
      <c r="CM263" s="222"/>
      <c r="CN263" s="222"/>
      <c r="CO263" s="222"/>
      <c r="CP263" s="222"/>
      <c r="CQ263" s="223">
        <v>34</v>
      </c>
      <c r="CR263" s="210"/>
      <c r="CS263" s="210"/>
      <c r="CT263" s="210"/>
      <c r="CU263" s="210"/>
      <c r="CV263" s="210"/>
      <c r="CW263" s="211"/>
      <c r="CX263" s="232">
        <v>64854010</v>
      </c>
      <c r="CY263" s="290" t="str">
        <f>VLOOKUP(CX263,Vállalkozás!F$11:K$380,6,FALSE)</f>
        <v>Vass Sándorné</v>
      </c>
      <c r="CZ263" s="214"/>
      <c r="DA263" s="209"/>
      <c r="DB263" s="209"/>
      <c r="DC263" s="214" t="s">
        <v>1886</v>
      </c>
      <c r="DD263" s="224">
        <v>1016</v>
      </c>
    </row>
    <row r="264" spans="1:108" s="193" customFormat="1" ht="34.5" customHeight="1">
      <c r="A264" s="257"/>
      <c r="C264" s="257">
        <f t="shared" si="29"/>
      </c>
      <c r="D264" s="194">
        <f t="shared" si="25"/>
      </c>
      <c r="E264" s="267">
        <f t="shared" si="26"/>
        <v>2009</v>
      </c>
      <c r="F264" s="267">
        <f t="shared" si="27"/>
        <v>1</v>
      </c>
      <c r="G264" s="195">
        <v>39870</v>
      </c>
      <c r="H264" s="196">
        <v>11097</v>
      </c>
      <c r="I264" s="193" t="s">
        <v>623</v>
      </c>
      <c r="J264" s="197">
        <v>872</v>
      </c>
      <c r="K264" s="198">
        <v>0</v>
      </c>
      <c r="L264" s="216">
        <v>39876</v>
      </c>
      <c r="M264" s="218">
        <v>1285</v>
      </c>
      <c r="N264" s="199" t="s">
        <v>2467</v>
      </c>
      <c r="O264" s="199"/>
      <c r="P264" s="248" t="s">
        <v>403</v>
      </c>
      <c r="Q264" s="221">
        <v>4800</v>
      </c>
      <c r="R264" s="202" t="s">
        <v>2708</v>
      </c>
      <c r="S264" s="201" t="s">
        <v>2709</v>
      </c>
      <c r="T264" s="203" t="s">
        <v>2526</v>
      </c>
      <c r="U264" s="203"/>
      <c r="V264" s="222" t="s">
        <v>807</v>
      </c>
      <c r="W264" s="201" t="s">
        <v>1842</v>
      </c>
      <c r="X264" s="208">
        <v>23</v>
      </c>
      <c r="Y264" s="205" t="s">
        <v>2506</v>
      </c>
      <c r="Z264" s="206" t="s">
        <v>2506</v>
      </c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6"/>
      <c r="AN264" s="206"/>
      <c r="AO264" s="206"/>
      <c r="AP264" s="206"/>
      <c r="AQ264" s="206"/>
      <c r="AR264" s="206"/>
      <c r="AS264" s="206"/>
      <c r="AT264" s="206"/>
      <c r="AU264" s="206"/>
      <c r="AV264" s="206"/>
      <c r="AW264" s="206"/>
      <c r="AX264" s="206"/>
      <c r="AY264" s="206"/>
      <c r="AZ264" s="206"/>
      <c r="BA264" s="206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  <c r="BZ264" s="207" t="s">
        <v>435</v>
      </c>
      <c r="CA264" s="208">
        <v>1</v>
      </c>
      <c r="CB264" s="222"/>
      <c r="CC264" s="222"/>
      <c r="CD264" s="222"/>
      <c r="CE264" s="222"/>
      <c r="CF264" s="222"/>
      <c r="CG264" s="222"/>
      <c r="CH264" s="222"/>
      <c r="CI264" s="222"/>
      <c r="CJ264" s="222"/>
      <c r="CK264" s="222"/>
      <c r="CL264" s="208">
        <v>2</v>
      </c>
      <c r="CM264" s="222"/>
      <c r="CN264" s="222"/>
      <c r="CO264" s="222"/>
      <c r="CP264" s="222"/>
      <c r="CQ264" s="223">
        <v>30</v>
      </c>
      <c r="CR264" s="210"/>
      <c r="CS264" s="210"/>
      <c r="CT264" s="210"/>
      <c r="CU264" s="210"/>
      <c r="CV264" s="210"/>
      <c r="CW264" s="211"/>
      <c r="CX264" s="232">
        <v>61747252</v>
      </c>
      <c r="CY264" s="290" t="str">
        <f>VLOOKUP(CX264,Vállalkozás!F$11:K$380,6,FALSE)</f>
        <v>Gyarmati Ferenc</v>
      </c>
      <c r="CZ264" s="214"/>
      <c r="DA264" s="209"/>
      <c r="DB264" s="209"/>
      <c r="DC264" s="214" t="s">
        <v>186</v>
      </c>
      <c r="DD264" s="224">
        <v>999</v>
      </c>
    </row>
    <row r="265" spans="1:108" s="193" customFormat="1" ht="34.5" customHeight="1">
      <c r="A265" s="257"/>
      <c r="C265" s="257" t="e">
        <f>IF(M265=#REF!,"*","")</f>
        <v>#REF!</v>
      </c>
      <c r="D265" s="194">
        <f t="shared" si="25"/>
      </c>
      <c r="E265" s="267">
        <f t="shared" si="26"/>
        <v>2010</v>
      </c>
      <c r="F265" s="267">
        <f t="shared" si="27"/>
        <v>1</v>
      </c>
      <c r="G265" s="195">
        <v>40311</v>
      </c>
      <c r="H265" s="196">
        <v>11981</v>
      </c>
      <c r="I265" s="193" t="s">
        <v>623</v>
      </c>
      <c r="J265" s="197">
        <v>140</v>
      </c>
      <c r="K265" s="198">
        <v>2</v>
      </c>
      <c r="L265" s="216">
        <v>40315</v>
      </c>
      <c r="M265" s="199">
        <v>1286</v>
      </c>
      <c r="N265" s="199" t="s">
        <v>2467</v>
      </c>
      <c r="O265" s="199"/>
      <c r="P265" s="217" t="s">
        <v>727</v>
      </c>
      <c r="Q265" s="201">
        <v>4800</v>
      </c>
      <c r="R265" s="202" t="s">
        <v>2707</v>
      </c>
      <c r="S265" s="201" t="s">
        <v>2712</v>
      </c>
      <c r="T265" s="203" t="s">
        <v>1843</v>
      </c>
      <c r="U265" s="203"/>
      <c r="V265" s="204" t="s">
        <v>728</v>
      </c>
      <c r="W265" s="201"/>
      <c r="X265" s="202"/>
      <c r="Y265" s="205" t="s">
        <v>1953</v>
      </c>
      <c r="Z265" s="206" t="s">
        <v>1953</v>
      </c>
      <c r="AA265" s="206" t="s">
        <v>1962</v>
      </c>
      <c r="AB265" s="206" t="s">
        <v>1958</v>
      </c>
      <c r="AC265" s="206" t="s">
        <v>2533</v>
      </c>
      <c r="AD265" s="206" t="s">
        <v>771</v>
      </c>
      <c r="AE265" s="206" t="s">
        <v>2511</v>
      </c>
      <c r="AF265" s="206"/>
      <c r="AG265" s="206"/>
      <c r="AH265" s="206"/>
      <c r="AI265" s="206"/>
      <c r="AJ265" s="206"/>
      <c r="AK265" s="206"/>
      <c r="AL265" s="206"/>
      <c r="AM265" s="206"/>
      <c r="AN265" s="206"/>
      <c r="AO265" s="206"/>
      <c r="AP265" s="206"/>
      <c r="AQ265" s="206"/>
      <c r="AR265" s="206"/>
      <c r="AS265" s="206"/>
      <c r="AT265" s="206"/>
      <c r="AU265" s="206"/>
      <c r="AV265" s="206"/>
      <c r="AW265" s="206"/>
      <c r="AX265" s="206"/>
      <c r="AY265" s="206"/>
      <c r="AZ265" s="206"/>
      <c r="BA265" s="206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  <c r="BZ265" s="207" t="s">
        <v>729</v>
      </c>
      <c r="CA265" s="208">
        <v>1</v>
      </c>
      <c r="CB265" s="208"/>
      <c r="CC265" s="208"/>
      <c r="CD265" s="208"/>
      <c r="CE265" s="208"/>
      <c r="CF265" s="208"/>
      <c r="CG265" s="208"/>
      <c r="CH265" s="208"/>
      <c r="CI265" s="208"/>
      <c r="CJ265" s="208"/>
      <c r="CK265" s="208"/>
      <c r="CL265" s="208">
        <v>2</v>
      </c>
      <c r="CM265" s="208"/>
      <c r="CN265" s="208"/>
      <c r="CO265" s="208"/>
      <c r="CP265" s="208"/>
      <c r="CQ265" s="209">
        <v>50</v>
      </c>
      <c r="CR265" s="210"/>
      <c r="CS265" s="210"/>
      <c r="CT265" s="210"/>
      <c r="CU265" s="210"/>
      <c r="CV265" s="210"/>
      <c r="CW265" s="211"/>
      <c r="CX265" s="212" t="s">
        <v>517</v>
      </c>
      <c r="CY265" s="290" t="str">
        <f>VLOOKUP(CX265,Vállalkozás!F$11:K$380,6,FALSE)</f>
        <v>Gerő Sándorné</v>
      </c>
      <c r="CZ265" s="214"/>
      <c r="DA265" s="209"/>
      <c r="DB265" s="209"/>
      <c r="DC265" s="214" t="s">
        <v>1887</v>
      </c>
      <c r="DD265" s="215">
        <v>283</v>
      </c>
    </row>
    <row r="266" spans="1:108" s="193" customFormat="1" ht="34.5" customHeight="1">
      <c r="A266" s="257"/>
      <c r="C266" s="257" t="e">
        <f>IF(M266=#REF!,"*","")</f>
        <v>#REF!</v>
      </c>
      <c r="D266" s="194">
        <f t="shared" si="25"/>
      </c>
      <c r="E266" s="267">
        <f t="shared" si="26"/>
        <v>2009</v>
      </c>
      <c r="F266" s="267">
        <f t="shared" si="27"/>
        <v>1</v>
      </c>
      <c r="G266" s="195">
        <v>39895</v>
      </c>
      <c r="H266" s="196">
        <v>11422</v>
      </c>
      <c r="I266" s="193" t="s">
        <v>576</v>
      </c>
      <c r="J266" s="197">
        <v>124</v>
      </c>
      <c r="K266" s="198">
        <v>0</v>
      </c>
      <c r="L266" s="216">
        <v>39933</v>
      </c>
      <c r="M266" s="218">
        <v>1289</v>
      </c>
      <c r="N266" s="199" t="s">
        <v>2467</v>
      </c>
      <c r="O266" s="199" t="s">
        <v>1627</v>
      </c>
      <c r="P266" s="217" t="s">
        <v>1656</v>
      </c>
      <c r="Q266" s="201">
        <v>4800</v>
      </c>
      <c r="R266" s="202" t="s">
        <v>716</v>
      </c>
      <c r="S266" s="201" t="s">
        <v>2712</v>
      </c>
      <c r="T266" s="203">
        <v>1</v>
      </c>
      <c r="U266" s="203"/>
      <c r="V266" s="204"/>
      <c r="W266" s="201"/>
      <c r="X266" s="202"/>
      <c r="Y266" s="205" t="s">
        <v>766</v>
      </c>
      <c r="Z266" s="206" t="s">
        <v>766</v>
      </c>
      <c r="AA266" s="206" t="s">
        <v>1963</v>
      </c>
      <c r="AB266" s="206" t="s">
        <v>1962</v>
      </c>
      <c r="AC266" s="206" t="s">
        <v>1952</v>
      </c>
      <c r="AD266" s="206" t="s">
        <v>1953</v>
      </c>
      <c r="AE266" s="206" t="s">
        <v>1958</v>
      </c>
      <c r="AF266" s="206"/>
      <c r="AG266" s="206" t="s">
        <v>1843</v>
      </c>
      <c r="AH266" s="206" t="s">
        <v>1237</v>
      </c>
      <c r="AI266" s="206" t="s">
        <v>868</v>
      </c>
      <c r="AJ266" s="206" t="s">
        <v>1975</v>
      </c>
      <c r="AK266" s="206" t="s">
        <v>2535</v>
      </c>
      <c r="AL266" s="206" t="s">
        <v>2499</v>
      </c>
      <c r="AM266" s="206" t="s">
        <v>2537</v>
      </c>
      <c r="AN266" s="206" t="s">
        <v>2524</v>
      </c>
      <c r="AO266" s="206" t="s">
        <v>2526</v>
      </c>
      <c r="AP266" s="206" t="s">
        <v>1767</v>
      </c>
      <c r="AQ266" s="206" t="s">
        <v>2527</v>
      </c>
      <c r="AR266" s="206" t="s">
        <v>2528</v>
      </c>
      <c r="AS266" s="206" t="s">
        <v>1328</v>
      </c>
      <c r="AT266" s="206" t="s">
        <v>1966</v>
      </c>
      <c r="AU266" s="206"/>
      <c r="AV266" s="206"/>
      <c r="AW266" s="206"/>
      <c r="AX266" s="206"/>
      <c r="AY266" s="206"/>
      <c r="AZ266" s="206"/>
      <c r="BA266" s="206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  <c r="BZ266" s="207" t="s">
        <v>1664</v>
      </c>
      <c r="CA266" s="208">
        <v>1</v>
      </c>
      <c r="CB266" s="208"/>
      <c r="CC266" s="208"/>
      <c r="CD266" s="208"/>
      <c r="CE266" s="208"/>
      <c r="CF266" s="208"/>
      <c r="CG266" s="208"/>
      <c r="CH266" s="208"/>
      <c r="CI266" s="208"/>
      <c r="CJ266" s="208"/>
      <c r="CK266" s="208"/>
      <c r="CL266" s="208">
        <v>2</v>
      </c>
      <c r="CM266" s="208"/>
      <c r="CN266" s="208"/>
      <c r="CO266" s="208"/>
      <c r="CP266" s="208"/>
      <c r="CQ266" s="209">
        <v>100</v>
      </c>
      <c r="CR266" s="210"/>
      <c r="CS266" s="210"/>
      <c r="CT266" s="210">
        <v>1</v>
      </c>
      <c r="CU266" s="210"/>
      <c r="CV266" s="210">
        <v>1</v>
      </c>
      <c r="CW266" s="211"/>
      <c r="CX266" s="212" t="s">
        <v>652</v>
      </c>
      <c r="CY266" s="290" t="str">
        <f>VLOOKUP(CX266,Vállalkozás!F$11:K$380,6,FALSE)</f>
        <v>Grovi KFT</v>
      </c>
      <c r="CZ266" s="214" t="s">
        <v>2805</v>
      </c>
      <c r="DA266" s="209"/>
      <c r="DB266" s="209"/>
      <c r="DC266" s="214" t="s">
        <v>1893</v>
      </c>
      <c r="DD266" s="215">
        <v>30</v>
      </c>
    </row>
    <row r="267" spans="1:108" s="193" customFormat="1" ht="34.5" customHeight="1">
      <c r="A267" s="257"/>
      <c r="C267" s="257">
        <f t="shared" si="29"/>
      </c>
      <c r="D267" s="194">
        <f t="shared" si="25"/>
      </c>
      <c r="E267" s="267">
        <f t="shared" si="26"/>
        <v>2009</v>
      </c>
      <c r="F267" s="267">
        <f t="shared" si="27"/>
        <v>1</v>
      </c>
      <c r="G267" s="195">
        <v>39904</v>
      </c>
      <c r="H267" s="196">
        <v>11577</v>
      </c>
      <c r="I267" s="193" t="s">
        <v>623</v>
      </c>
      <c r="J267" s="197">
        <v>712</v>
      </c>
      <c r="K267" s="198">
        <v>0</v>
      </c>
      <c r="L267" s="216">
        <v>39930</v>
      </c>
      <c r="M267" s="199">
        <v>1290</v>
      </c>
      <c r="N267" s="199" t="s">
        <v>2467</v>
      </c>
      <c r="O267" s="199" t="s">
        <v>1627</v>
      </c>
      <c r="P267" s="217" t="s">
        <v>1201</v>
      </c>
      <c r="Q267" s="201">
        <v>4800</v>
      </c>
      <c r="R267" s="208" t="s">
        <v>2474</v>
      </c>
      <c r="S267" s="201" t="s">
        <v>2712</v>
      </c>
      <c r="T267" s="203">
        <v>1</v>
      </c>
      <c r="U267" s="203"/>
      <c r="V267" s="217"/>
      <c r="W267" s="201"/>
      <c r="X267" s="208"/>
      <c r="Y267" s="205" t="s">
        <v>2535</v>
      </c>
      <c r="Z267" s="206" t="s">
        <v>2535</v>
      </c>
      <c r="AA267" s="206" t="s">
        <v>1081</v>
      </c>
      <c r="AB267" s="206" t="s">
        <v>1237</v>
      </c>
      <c r="AC267" s="206" t="s">
        <v>1975</v>
      </c>
      <c r="AD267" s="206" t="s">
        <v>2150</v>
      </c>
      <c r="AE267" s="206" t="s">
        <v>2526</v>
      </c>
      <c r="AF267" s="206"/>
      <c r="AG267" s="206"/>
      <c r="AH267" s="206"/>
      <c r="AI267" s="206"/>
      <c r="AJ267" s="206"/>
      <c r="AK267" s="206"/>
      <c r="AL267" s="206"/>
      <c r="AM267" s="206"/>
      <c r="AN267" s="206"/>
      <c r="AO267" s="206"/>
      <c r="AP267" s="206"/>
      <c r="AQ267" s="206"/>
      <c r="AR267" s="206"/>
      <c r="AS267" s="206"/>
      <c r="AT267" s="206"/>
      <c r="AU267" s="206"/>
      <c r="AV267" s="206"/>
      <c r="AW267" s="206"/>
      <c r="AX267" s="206"/>
      <c r="AY267" s="206"/>
      <c r="AZ267" s="206"/>
      <c r="BA267" s="206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  <c r="BZ267" s="207" t="s">
        <v>1204</v>
      </c>
      <c r="CA267" s="208">
        <v>1</v>
      </c>
      <c r="CB267" s="208"/>
      <c r="CC267" s="208"/>
      <c r="CD267" s="208"/>
      <c r="CE267" s="208"/>
      <c r="CF267" s="208"/>
      <c r="CG267" s="208"/>
      <c r="CH267" s="208"/>
      <c r="CI267" s="208"/>
      <c r="CJ267" s="208"/>
      <c r="CK267" s="208"/>
      <c r="CL267" s="208">
        <v>2</v>
      </c>
      <c r="CM267" s="208"/>
      <c r="CN267" s="208"/>
      <c r="CO267" s="208"/>
      <c r="CP267" s="208"/>
      <c r="CQ267" s="209">
        <v>75</v>
      </c>
      <c r="CR267" s="210"/>
      <c r="CS267" s="210"/>
      <c r="CT267" s="210"/>
      <c r="CU267" s="210"/>
      <c r="CV267" s="210"/>
      <c r="CW267" s="211"/>
      <c r="CX267" s="212" t="s">
        <v>2739</v>
      </c>
      <c r="CY267" s="290" t="str">
        <f>VLOOKUP(CX267,Vállalkozás!F$11:K$380,6,FALSE)</f>
        <v>Tóthné Ilyés Katalin</v>
      </c>
      <c r="CZ267" s="214"/>
      <c r="DA267" s="209"/>
      <c r="DB267" s="209"/>
      <c r="DC267" s="214" t="s">
        <v>112</v>
      </c>
      <c r="DD267" s="215">
        <v>836</v>
      </c>
    </row>
    <row r="268" spans="1:108" s="193" customFormat="1" ht="34.5" customHeight="1">
      <c r="A268" s="257"/>
      <c r="C268" s="257">
        <f t="shared" si="29"/>
      </c>
      <c r="D268" s="194">
        <f t="shared" si="25"/>
      </c>
      <c r="E268" s="267">
        <f t="shared" si="26"/>
        <v>2009</v>
      </c>
      <c r="F268" s="267">
        <f t="shared" si="27"/>
        <v>2</v>
      </c>
      <c r="G268" s="195">
        <v>39904</v>
      </c>
      <c r="H268" s="196">
        <v>11557</v>
      </c>
      <c r="I268" s="193" t="s">
        <v>623</v>
      </c>
      <c r="J268" s="197">
        <v>771</v>
      </c>
      <c r="K268" s="198">
        <v>0</v>
      </c>
      <c r="L268" s="178">
        <v>40145</v>
      </c>
      <c r="M268" s="218">
        <v>1291</v>
      </c>
      <c r="N268" s="199" t="s">
        <v>2467</v>
      </c>
      <c r="O268" s="199"/>
      <c r="P268" s="200" t="s">
        <v>2087</v>
      </c>
      <c r="Q268" s="201">
        <v>4800</v>
      </c>
      <c r="R268" s="202" t="s">
        <v>2708</v>
      </c>
      <c r="S268" s="201" t="s">
        <v>2709</v>
      </c>
      <c r="T268" s="203" t="s">
        <v>2536</v>
      </c>
      <c r="U268" s="203"/>
      <c r="V268" s="208" t="s">
        <v>2197</v>
      </c>
      <c r="W268" s="201"/>
      <c r="X268" s="208"/>
      <c r="Y268" s="234" t="s">
        <v>2521</v>
      </c>
      <c r="Z268" s="235" t="s">
        <v>2521</v>
      </c>
      <c r="AA268" s="235" t="s">
        <v>2529</v>
      </c>
      <c r="AB268" s="235" t="s">
        <v>2511</v>
      </c>
      <c r="AC268" s="235"/>
      <c r="AD268" s="235"/>
      <c r="AE268" s="235"/>
      <c r="AF268" s="235"/>
      <c r="AG268" s="235"/>
      <c r="AH268" s="235"/>
      <c r="AI268" s="235"/>
      <c r="AJ268" s="235"/>
      <c r="AK268" s="235"/>
      <c r="AL268" s="235"/>
      <c r="AM268" s="235"/>
      <c r="AN268" s="235"/>
      <c r="AO268" s="235"/>
      <c r="AP268" s="235"/>
      <c r="AQ268" s="235"/>
      <c r="AR268" s="235"/>
      <c r="AS268" s="235"/>
      <c r="AT268" s="235"/>
      <c r="AU268" s="235"/>
      <c r="AV268" s="235"/>
      <c r="AW268" s="235"/>
      <c r="AX268" s="235"/>
      <c r="AY268" s="235"/>
      <c r="AZ268" s="235"/>
      <c r="BA268" s="235"/>
      <c r="BB268" s="235"/>
      <c r="BC268" s="235"/>
      <c r="BD268" s="235"/>
      <c r="BE268" s="235"/>
      <c r="BF268" s="235"/>
      <c r="BG268" s="235"/>
      <c r="BH268" s="235"/>
      <c r="BI268" s="235"/>
      <c r="BJ268" s="235"/>
      <c r="BK268" s="235"/>
      <c r="BL268" s="235"/>
      <c r="BM268" s="235"/>
      <c r="BN268" s="235"/>
      <c r="BO268" s="235"/>
      <c r="BP268" s="235"/>
      <c r="BQ268" s="235"/>
      <c r="BR268" s="235"/>
      <c r="BS268" s="235"/>
      <c r="BT268" s="235"/>
      <c r="BU268" s="235"/>
      <c r="BV268" s="235"/>
      <c r="BW268" s="235"/>
      <c r="BX268" s="235"/>
      <c r="BY268" s="235"/>
      <c r="BZ268" s="236" t="s">
        <v>2088</v>
      </c>
      <c r="CA268" s="208">
        <v>1</v>
      </c>
      <c r="CB268" s="208"/>
      <c r="CC268" s="208"/>
      <c r="CD268" s="208"/>
      <c r="CE268" s="208"/>
      <c r="CF268" s="208"/>
      <c r="CG268" s="208"/>
      <c r="CH268" s="208"/>
      <c r="CI268" s="208"/>
      <c r="CJ268" s="208"/>
      <c r="CK268" s="208"/>
      <c r="CL268" s="208">
        <v>2</v>
      </c>
      <c r="CM268" s="208"/>
      <c r="CN268" s="208"/>
      <c r="CO268" s="208"/>
      <c r="CP268" s="208"/>
      <c r="CQ268" s="209">
        <v>36</v>
      </c>
      <c r="CR268" s="210"/>
      <c r="CS268" s="210"/>
      <c r="CT268" s="210"/>
      <c r="CU268" s="210">
        <v>0.5936413313462494</v>
      </c>
      <c r="CV268" s="210"/>
      <c r="CW268" s="211"/>
      <c r="CX268" s="212" t="s">
        <v>2566</v>
      </c>
      <c r="CY268" s="290" t="str">
        <f>VLOOKUP(CX268,Vállalkozás!F$11:K$380,6,FALSE)</f>
        <v>Pankotai Ferenc</v>
      </c>
      <c r="CZ268" s="237"/>
      <c r="DA268" s="209"/>
      <c r="DB268" s="209"/>
      <c r="DC268" s="237" t="s">
        <v>113</v>
      </c>
      <c r="DD268" s="215">
        <v>897</v>
      </c>
    </row>
    <row r="269" spans="1:108" s="193" customFormat="1" ht="34.5" customHeight="1">
      <c r="A269" s="257"/>
      <c r="C269" s="257">
        <f t="shared" si="29"/>
      </c>
      <c r="D269" s="194">
        <f aca="true" t="shared" si="30" ref="D269:D296">IF(K269=3,"Igen","")</f>
      </c>
      <c r="E269" s="267">
        <f aca="true" t="shared" si="31" ref="E269:E296">YEAR(L269)</f>
        <v>2009</v>
      </c>
      <c r="F269" s="267">
        <f aca="true" t="shared" si="32" ref="F269:F296">IF(MONTH(L269)&lt;7,1,2)</f>
        <v>1</v>
      </c>
      <c r="G269" s="195">
        <v>39904</v>
      </c>
      <c r="H269" s="196">
        <v>11571</v>
      </c>
      <c r="I269" s="193" t="s">
        <v>623</v>
      </c>
      <c r="J269" s="197">
        <v>618</v>
      </c>
      <c r="K269" s="198">
        <v>0</v>
      </c>
      <c r="L269" s="216">
        <v>39912</v>
      </c>
      <c r="M269" s="199">
        <v>1292</v>
      </c>
      <c r="N269" s="199" t="s">
        <v>2467</v>
      </c>
      <c r="O269" s="199" t="s">
        <v>1627</v>
      </c>
      <c r="P269" s="217" t="s">
        <v>1275</v>
      </c>
      <c r="Q269" s="201">
        <v>4800</v>
      </c>
      <c r="R269" s="202" t="s">
        <v>2475</v>
      </c>
      <c r="S269" s="201" t="s">
        <v>2470</v>
      </c>
      <c r="T269" s="203" t="s">
        <v>2491</v>
      </c>
      <c r="U269" s="203"/>
      <c r="V269" s="217"/>
      <c r="W269" s="201"/>
      <c r="X269" s="208"/>
      <c r="Y269" s="205" t="s">
        <v>1963</v>
      </c>
      <c r="Z269" s="206" t="s">
        <v>1963</v>
      </c>
      <c r="AA269" s="206" t="s">
        <v>1962</v>
      </c>
      <c r="AB269" s="206" t="s">
        <v>1952</v>
      </c>
      <c r="AC269" s="206" t="s">
        <v>1953</v>
      </c>
      <c r="AD269" s="206" t="s">
        <v>1958</v>
      </c>
      <c r="AE269" s="206"/>
      <c r="AF269" s="206"/>
      <c r="AG269" s="206"/>
      <c r="AH269" s="206"/>
      <c r="AI269" s="206"/>
      <c r="AJ269" s="206"/>
      <c r="AK269" s="206"/>
      <c r="AL269" s="206"/>
      <c r="AM269" s="206"/>
      <c r="AN269" s="206"/>
      <c r="AO269" s="206"/>
      <c r="AP269" s="206"/>
      <c r="AQ269" s="206"/>
      <c r="AR269" s="206"/>
      <c r="AS269" s="206"/>
      <c r="AT269" s="206"/>
      <c r="AU269" s="206"/>
      <c r="AV269" s="206"/>
      <c r="AW269" s="206"/>
      <c r="AX269" s="206"/>
      <c r="AY269" s="206"/>
      <c r="AZ269" s="206"/>
      <c r="BA269" s="206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  <c r="BZ269" s="207" t="s">
        <v>1041</v>
      </c>
      <c r="CA269" s="208">
        <v>1</v>
      </c>
      <c r="CB269" s="208"/>
      <c r="CC269" s="208"/>
      <c r="CD269" s="208"/>
      <c r="CE269" s="208"/>
      <c r="CF269" s="208"/>
      <c r="CG269" s="208"/>
      <c r="CH269" s="208"/>
      <c r="CI269" s="208"/>
      <c r="CJ269" s="208"/>
      <c r="CK269" s="208"/>
      <c r="CL269" s="208"/>
      <c r="CM269" s="208"/>
      <c r="CN269" s="208">
        <v>4</v>
      </c>
      <c r="CO269" s="208"/>
      <c r="CP269" s="208"/>
      <c r="CQ269" s="209">
        <v>48</v>
      </c>
      <c r="CR269" s="210"/>
      <c r="CS269" s="210">
        <v>1</v>
      </c>
      <c r="CT269" s="210">
        <v>1</v>
      </c>
      <c r="CU269" s="210"/>
      <c r="CV269" s="210">
        <v>1</v>
      </c>
      <c r="CW269" s="211"/>
      <c r="CX269" s="212">
        <v>14321584</v>
      </c>
      <c r="CY269" s="290" t="str">
        <f>VLOOKUP(CX269,Vállalkozás!F$11:K$380,6,FALSE)</f>
        <v>BÉVA-KER KFT</v>
      </c>
      <c r="CZ269" s="214" t="s">
        <v>2162</v>
      </c>
      <c r="DA269" s="209"/>
      <c r="DB269" s="209"/>
      <c r="DC269" s="214" t="s">
        <v>1493</v>
      </c>
      <c r="DD269" s="215">
        <v>740</v>
      </c>
    </row>
    <row r="270" spans="1:108" s="193" customFormat="1" ht="34.5" customHeight="1">
      <c r="A270" s="257"/>
      <c r="C270" s="257" t="e">
        <f>IF(M270=#REF!,"*","")</f>
        <v>#REF!</v>
      </c>
      <c r="D270" s="194">
        <f t="shared" si="30"/>
      </c>
      <c r="E270" s="267">
        <f t="shared" si="31"/>
        <v>2010</v>
      </c>
      <c r="F270" s="267">
        <f t="shared" si="32"/>
        <v>1</v>
      </c>
      <c r="G270" s="195">
        <v>40311</v>
      </c>
      <c r="H270" s="196">
        <v>11972</v>
      </c>
      <c r="I270" s="193" t="s">
        <v>623</v>
      </c>
      <c r="J270" s="197">
        <v>857</v>
      </c>
      <c r="K270" s="198">
        <v>2</v>
      </c>
      <c r="L270" s="216">
        <v>40311</v>
      </c>
      <c r="M270" s="218">
        <v>1293</v>
      </c>
      <c r="N270" s="199" t="s">
        <v>2467</v>
      </c>
      <c r="O270" s="199"/>
      <c r="P270" s="217" t="s">
        <v>459</v>
      </c>
      <c r="Q270" s="201">
        <v>4800</v>
      </c>
      <c r="R270" s="208" t="s">
        <v>717</v>
      </c>
      <c r="S270" s="201" t="s">
        <v>2712</v>
      </c>
      <c r="T270" s="203">
        <v>1</v>
      </c>
      <c r="U270" s="203"/>
      <c r="V270" s="202" t="s">
        <v>979</v>
      </c>
      <c r="W270" s="201"/>
      <c r="X270" s="202"/>
      <c r="Y270" s="205" t="s">
        <v>941</v>
      </c>
      <c r="Z270" s="206" t="s">
        <v>941</v>
      </c>
      <c r="AA270" s="206" t="s">
        <v>1843</v>
      </c>
      <c r="AB270" s="206" t="s">
        <v>939</v>
      </c>
      <c r="AC270" s="206" t="s">
        <v>576</v>
      </c>
      <c r="AD270" s="206"/>
      <c r="AE270" s="206"/>
      <c r="AF270" s="206"/>
      <c r="AG270" s="206"/>
      <c r="AH270" s="206"/>
      <c r="AI270" s="206"/>
      <c r="AJ270" s="206"/>
      <c r="AK270" s="206"/>
      <c r="AL270" s="206"/>
      <c r="AM270" s="206"/>
      <c r="AN270" s="206"/>
      <c r="AO270" s="206"/>
      <c r="AP270" s="206"/>
      <c r="AQ270" s="206"/>
      <c r="AR270" s="206"/>
      <c r="AS270" s="206"/>
      <c r="AT270" s="206"/>
      <c r="AU270" s="206"/>
      <c r="AV270" s="206"/>
      <c r="AW270" s="206"/>
      <c r="AX270" s="206"/>
      <c r="AY270" s="206"/>
      <c r="AZ270" s="206"/>
      <c r="BA270" s="206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  <c r="BZ270" s="207" t="s">
        <v>2148</v>
      </c>
      <c r="CA270" s="208">
        <v>1</v>
      </c>
      <c r="CB270" s="208"/>
      <c r="CC270" s="208"/>
      <c r="CD270" s="208"/>
      <c r="CE270" s="208"/>
      <c r="CF270" s="208"/>
      <c r="CG270" s="208"/>
      <c r="CH270" s="208"/>
      <c r="CI270" s="208"/>
      <c r="CJ270" s="208"/>
      <c r="CK270" s="208"/>
      <c r="CL270" s="208">
        <v>2</v>
      </c>
      <c r="CM270" s="208"/>
      <c r="CN270" s="208"/>
      <c r="CO270" s="208"/>
      <c r="CP270" s="208"/>
      <c r="CQ270" s="209">
        <v>250</v>
      </c>
      <c r="CR270" s="210"/>
      <c r="CS270" s="210"/>
      <c r="CT270" s="210"/>
      <c r="CU270" s="210"/>
      <c r="CV270" s="210"/>
      <c r="CW270" s="211"/>
      <c r="CX270" s="212" t="s">
        <v>2458</v>
      </c>
      <c r="CY270" s="290" t="str">
        <f>VLOOKUP(CX270,Vállalkozás!F$11:K$380,6,FALSE)</f>
        <v>CSABKER KFT</v>
      </c>
      <c r="CZ270" s="214"/>
      <c r="DA270" s="209"/>
      <c r="DB270" s="209"/>
      <c r="DC270" s="214" t="s">
        <v>114</v>
      </c>
      <c r="DD270" s="215">
        <v>988</v>
      </c>
    </row>
    <row r="271" spans="1:108" s="193" customFormat="1" ht="34.5" customHeight="1">
      <c r="A271" s="257"/>
      <c r="C271" s="257" t="e">
        <f>IF(M271=#REF!,"*","")</f>
        <v>#REF!</v>
      </c>
      <c r="D271" s="194">
        <f t="shared" si="30"/>
      </c>
      <c r="E271" s="267">
        <f t="shared" si="31"/>
        <v>2009</v>
      </c>
      <c r="F271" s="267">
        <f t="shared" si="32"/>
        <v>1</v>
      </c>
      <c r="G271" s="195">
        <v>39925</v>
      </c>
      <c r="H271" s="196">
        <v>11773</v>
      </c>
      <c r="I271" s="193" t="s">
        <v>623</v>
      </c>
      <c r="J271" s="197">
        <v>211</v>
      </c>
      <c r="K271" s="198">
        <v>0</v>
      </c>
      <c r="L271" s="216">
        <v>39931</v>
      </c>
      <c r="M271" s="218">
        <v>1295</v>
      </c>
      <c r="N271" s="199" t="s">
        <v>2467</v>
      </c>
      <c r="O271" s="199" t="s">
        <v>1627</v>
      </c>
      <c r="P271" s="217" t="s">
        <v>1633</v>
      </c>
      <c r="Q271" s="201">
        <v>4803</v>
      </c>
      <c r="R271" s="202" t="s">
        <v>822</v>
      </c>
      <c r="S271" s="201" t="s">
        <v>824</v>
      </c>
      <c r="T271" s="201"/>
      <c r="U271" s="201"/>
      <c r="V271" s="206" t="s">
        <v>1181</v>
      </c>
      <c r="W271" s="201"/>
      <c r="X271" s="202"/>
      <c r="Y271" s="205" t="s">
        <v>1963</v>
      </c>
      <c r="Z271" s="206" t="s">
        <v>1963</v>
      </c>
      <c r="AA271" s="206" t="s">
        <v>1962</v>
      </c>
      <c r="AB271" s="206" t="s">
        <v>1952</v>
      </c>
      <c r="AC271" s="206" t="s">
        <v>1953</v>
      </c>
      <c r="AD271" s="206" t="s">
        <v>1958</v>
      </c>
      <c r="AE271" s="206"/>
      <c r="AF271" s="206"/>
      <c r="AG271" s="206"/>
      <c r="AH271" s="206"/>
      <c r="AI271" s="206"/>
      <c r="AJ271" s="206"/>
      <c r="AK271" s="206"/>
      <c r="AL271" s="206"/>
      <c r="AM271" s="206"/>
      <c r="AN271" s="206"/>
      <c r="AO271" s="206"/>
      <c r="AP271" s="206"/>
      <c r="AQ271" s="206"/>
      <c r="AR271" s="206"/>
      <c r="AS271" s="206"/>
      <c r="AT271" s="206"/>
      <c r="AU271" s="206"/>
      <c r="AV271" s="206"/>
      <c r="AW271" s="206"/>
      <c r="AX271" s="206"/>
      <c r="AY271" s="206"/>
      <c r="AZ271" s="206"/>
      <c r="BA271" s="206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  <c r="BZ271" s="207" t="s">
        <v>1635</v>
      </c>
      <c r="CA271" s="208">
        <v>1</v>
      </c>
      <c r="CB271" s="208"/>
      <c r="CC271" s="208"/>
      <c r="CD271" s="208"/>
      <c r="CE271" s="208"/>
      <c r="CF271" s="208"/>
      <c r="CG271" s="208"/>
      <c r="CH271" s="208"/>
      <c r="CI271" s="208"/>
      <c r="CJ271" s="208"/>
      <c r="CK271" s="208"/>
      <c r="CL271" s="208"/>
      <c r="CM271" s="208"/>
      <c r="CN271" s="208">
        <v>4</v>
      </c>
      <c r="CO271" s="208"/>
      <c r="CP271" s="208"/>
      <c r="CQ271" s="209">
        <v>130</v>
      </c>
      <c r="CR271" s="210"/>
      <c r="CS271" s="210">
        <v>1</v>
      </c>
      <c r="CT271" s="210">
        <v>1</v>
      </c>
      <c r="CU271" s="210"/>
      <c r="CV271" s="210">
        <v>1</v>
      </c>
      <c r="CW271" s="211"/>
      <c r="CX271" s="212" t="s">
        <v>936</v>
      </c>
      <c r="CY271" s="290" t="str">
        <f>VLOOKUP(CX271,Vállalkozás!F$11:K$380,6,FALSE)</f>
        <v>Pásztor és Társai BT</v>
      </c>
      <c r="CZ271" s="214" t="s">
        <v>2162</v>
      </c>
      <c r="DA271" s="209"/>
      <c r="DB271" s="209"/>
      <c r="DC271" s="214" t="s">
        <v>1493</v>
      </c>
      <c r="DD271" s="215">
        <v>55</v>
      </c>
    </row>
    <row r="272" spans="1:108" s="193" customFormat="1" ht="34.5" customHeight="1">
      <c r="A272" s="257"/>
      <c r="C272" s="257" t="e">
        <f>IF(M272=#REF!,"*","")</f>
        <v>#REF!</v>
      </c>
      <c r="D272" s="194">
        <f t="shared" si="30"/>
      </c>
      <c r="E272" s="267">
        <f t="shared" si="31"/>
        <v>2012</v>
      </c>
      <c r="F272" s="267">
        <f t="shared" si="32"/>
        <v>1</v>
      </c>
      <c r="G272" s="195">
        <v>41065</v>
      </c>
      <c r="H272" s="196">
        <v>12162</v>
      </c>
      <c r="J272" s="197"/>
      <c r="K272" s="198">
        <v>2</v>
      </c>
      <c r="L272" s="216">
        <v>41065</v>
      </c>
      <c r="M272" s="199">
        <v>1296</v>
      </c>
      <c r="N272" s="199" t="s">
        <v>2467</v>
      </c>
      <c r="O272" s="199" t="s">
        <v>1627</v>
      </c>
      <c r="P272" s="217" t="s">
        <v>1930</v>
      </c>
      <c r="Q272" s="201">
        <v>4803</v>
      </c>
      <c r="R272" s="202" t="s">
        <v>822</v>
      </c>
      <c r="S272" s="201" t="s">
        <v>824</v>
      </c>
      <c r="T272" s="201"/>
      <c r="U272" s="201"/>
      <c r="V272" s="206" t="s">
        <v>1187</v>
      </c>
      <c r="W272" s="201"/>
      <c r="X272" s="202"/>
      <c r="Y272" s="205" t="s">
        <v>1963</v>
      </c>
      <c r="Z272" s="206" t="s">
        <v>1963</v>
      </c>
      <c r="AA272" s="206" t="s">
        <v>1962</v>
      </c>
      <c r="AB272" s="206" t="s">
        <v>1952</v>
      </c>
      <c r="AC272" s="206" t="s">
        <v>1953</v>
      </c>
      <c r="AD272" s="206" t="s">
        <v>1958</v>
      </c>
      <c r="AE272" s="206"/>
      <c r="AF272" s="206"/>
      <c r="AG272" s="206"/>
      <c r="AH272" s="206"/>
      <c r="AI272" s="206"/>
      <c r="AJ272" s="206"/>
      <c r="AK272" s="206"/>
      <c r="AL272" s="206"/>
      <c r="AM272" s="206"/>
      <c r="AN272" s="206"/>
      <c r="AO272" s="206"/>
      <c r="AP272" s="206"/>
      <c r="AQ272" s="206"/>
      <c r="AR272" s="206"/>
      <c r="AS272" s="206"/>
      <c r="AT272" s="206"/>
      <c r="AU272" s="206"/>
      <c r="AV272" s="206"/>
      <c r="AW272" s="206"/>
      <c r="AX272" s="206"/>
      <c r="AY272" s="206"/>
      <c r="AZ272" s="206"/>
      <c r="BA272" s="206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  <c r="BZ272" s="207" t="s">
        <v>1931</v>
      </c>
      <c r="CA272" s="208">
        <v>1</v>
      </c>
      <c r="CB272" s="208"/>
      <c r="CC272" s="208"/>
      <c r="CD272" s="208"/>
      <c r="CE272" s="208"/>
      <c r="CF272" s="208"/>
      <c r="CG272" s="208"/>
      <c r="CH272" s="208"/>
      <c r="CI272" s="208"/>
      <c r="CJ272" s="208"/>
      <c r="CK272" s="208"/>
      <c r="CL272" s="208"/>
      <c r="CM272" s="208"/>
      <c r="CN272" s="208">
        <v>4</v>
      </c>
      <c r="CO272" s="208"/>
      <c r="CP272" s="208"/>
      <c r="CQ272" s="209">
        <v>300</v>
      </c>
      <c r="CR272" s="210">
        <v>290</v>
      </c>
      <c r="CS272" s="210">
        <v>1</v>
      </c>
      <c r="CT272" s="210">
        <v>1</v>
      </c>
      <c r="CU272" s="210">
        <v>1</v>
      </c>
      <c r="CV272" s="210">
        <v>1</v>
      </c>
      <c r="CW272" s="211">
        <v>41065</v>
      </c>
      <c r="CX272" s="212" t="s">
        <v>1927</v>
      </c>
      <c r="CY272" s="290" t="str">
        <f>VLOOKUP(CX272,Vállalkozás!F$11:K$380,6,FALSE)</f>
        <v>Speed In Hungária KFT</v>
      </c>
      <c r="CZ272" s="214"/>
      <c r="DA272" s="209"/>
      <c r="DB272" s="209"/>
      <c r="DC272" s="214"/>
      <c r="DD272" s="215"/>
    </row>
    <row r="273" spans="1:108" s="193" customFormat="1" ht="34.5" customHeight="1">
      <c r="A273" s="257"/>
      <c r="C273" s="257">
        <f aca="true" t="shared" si="33" ref="C273:C281">IF(M273=M272,"*","")</f>
      </c>
      <c r="D273" s="194">
        <f t="shared" si="30"/>
      </c>
      <c r="E273" s="267">
        <f t="shared" si="31"/>
        <v>2009</v>
      </c>
      <c r="F273" s="267">
        <f t="shared" si="32"/>
        <v>1</v>
      </c>
      <c r="G273" s="195">
        <v>39948</v>
      </c>
      <c r="H273" s="196">
        <v>11972</v>
      </c>
      <c r="I273" s="193" t="s">
        <v>623</v>
      </c>
      <c r="J273" s="197">
        <v>190</v>
      </c>
      <c r="K273" s="198">
        <v>0</v>
      </c>
      <c r="L273" s="233">
        <v>39951</v>
      </c>
      <c r="M273" s="218">
        <v>1297</v>
      </c>
      <c r="N273" s="199" t="s">
        <v>2467</v>
      </c>
      <c r="O273" s="199"/>
      <c r="P273" s="217" t="s">
        <v>506</v>
      </c>
      <c r="Q273" s="201">
        <v>4804</v>
      </c>
      <c r="R273" s="202" t="s">
        <v>831</v>
      </c>
      <c r="S273" s="201" t="s">
        <v>2712</v>
      </c>
      <c r="T273" s="201" t="s">
        <v>767</v>
      </c>
      <c r="U273" s="201"/>
      <c r="V273" s="214"/>
      <c r="W273" s="201"/>
      <c r="X273" s="202"/>
      <c r="Y273" s="205" t="s">
        <v>1070</v>
      </c>
      <c r="Z273" s="206" t="s">
        <v>1070</v>
      </c>
      <c r="AA273" s="206" t="s">
        <v>2506</v>
      </c>
      <c r="AB273" s="206" t="s">
        <v>2508</v>
      </c>
      <c r="AC273" s="206" t="s">
        <v>1328</v>
      </c>
      <c r="AD273" s="206" t="s">
        <v>1966</v>
      </c>
      <c r="AE273" s="206" t="s">
        <v>1069</v>
      </c>
      <c r="AF273" s="206"/>
      <c r="AG273" s="206"/>
      <c r="AH273" s="206"/>
      <c r="AI273" s="206"/>
      <c r="AJ273" s="206"/>
      <c r="AK273" s="206"/>
      <c r="AL273" s="206"/>
      <c r="AM273" s="206"/>
      <c r="AN273" s="206"/>
      <c r="AO273" s="206"/>
      <c r="AP273" s="206"/>
      <c r="AQ273" s="206"/>
      <c r="AR273" s="206"/>
      <c r="AS273" s="206"/>
      <c r="AT273" s="206"/>
      <c r="AU273" s="206"/>
      <c r="AV273" s="206"/>
      <c r="AW273" s="206"/>
      <c r="AX273" s="206"/>
      <c r="AY273" s="206"/>
      <c r="AZ273" s="206"/>
      <c r="BA273" s="206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  <c r="BZ273" s="207" t="s">
        <v>402</v>
      </c>
      <c r="CA273" s="208">
        <v>1</v>
      </c>
      <c r="CB273" s="208"/>
      <c r="CC273" s="208"/>
      <c r="CD273" s="208"/>
      <c r="CE273" s="208"/>
      <c r="CF273" s="208"/>
      <c r="CG273" s="208"/>
      <c r="CH273" s="208"/>
      <c r="CI273" s="208"/>
      <c r="CJ273" s="208"/>
      <c r="CK273" s="208"/>
      <c r="CL273" s="208">
        <v>2</v>
      </c>
      <c r="CM273" s="208"/>
      <c r="CN273" s="208"/>
      <c r="CO273" s="208"/>
      <c r="CP273" s="208"/>
      <c r="CQ273" s="209">
        <v>15</v>
      </c>
      <c r="CR273" s="210"/>
      <c r="CS273" s="210"/>
      <c r="CT273" s="210">
        <v>1</v>
      </c>
      <c r="CU273" s="210"/>
      <c r="CV273" s="210">
        <v>1</v>
      </c>
      <c r="CW273" s="211"/>
      <c r="CX273" s="212" t="s">
        <v>933</v>
      </c>
      <c r="CY273" s="290" t="str">
        <f>VLOOKUP(CX273,Vállalkozás!F$11:K$380,6,FALSE)</f>
        <v>Tóth Béla Árpád</v>
      </c>
      <c r="CZ273" s="214" t="s">
        <v>2163</v>
      </c>
      <c r="DA273" s="209"/>
      <c r="DB273" s="209"/>
      <c r="DC273" s="214" t="s">
        <v>115</v>
      </c>
      <c r="DD273" s="215">
        <v>304</v>
      </c>
    </row>
    <row r="274" spans="1:108" s="193" customFormat="1" ht="34.5" customHeight="1">
      <c r="A274" s="257"/>
      <c r="C274" s="257">
        <f t="shared" si="33"/>
      </c>
      <c r="D274" s="194">
        <f t="shared" si="30"/>
      </c>
      <c r="E274" s="267">
        <f t="shared" si="31"/>
        <v>2009</v>
      </c>
      <c r="F274" s="267">
        <f t="shared" si="32"/>
        <v>2</v>
      </c>
      <c r="G274" s="195">
        <v>39952</v>
      </c>
      <c r="H274" s="196">
        <v>12022</v>
      </c>
      <c r="I274" s="193" t="s">
        <v>623</v>
      </c>
      <c r="J274" s="197">
        <v>888</v>
      </c>
      <c r="K274" s="198">
        <v>0</v>
      </c>
      <c r="L274" s="178">
        <v>40010</v>
      </c>
      <c r="M274" s="199">
        <v>1298</v>
      </c>
      <c r="N274" s="199" t="s">
        <v>2467</v>
      </c>
      <c r="O274" s="199"/>
      <c r="P274" s="220" t="s">
        <v>1746</v>
      </c>
      <c r="Q274" s="221">
        <v>4800</v>
      </c>
      <c r="R274" s="227" t="s">
        <v>710</v>
      </c>
      <c r="S274" s="221" t="s">
        <v>2712</v>
      </c>
      <c r="T274" s="231" t="s">
        <v>576</v>
      </c>
      <c r="U274" s="231"/>
      <c r="V274" s="222" t="s">
        <v>793</v>
      </c>
      <c r="W274" s="221"/>
      <c r="X274" s="227"/>
      <c r="Y274" s="205" t="s">
        <v>2506</v>
      </c>
      <c r="Z274" s="239" t="s">
        <v>2506</v>
      </c>
      <c r="AA274" s="239" t="s">
        <v>1081</v>
      </c>
      <c r="AB274" s="239"/>
      <c r="AC274" s="239"/>
      <c r="AD274" s="239"/>
      <c r="AE274" s="239"/>
      <c r="AF274" s="239"/>
      <c r="AG274" s="239"/>
      <c r="AH274" s="239"/>
      <c r="AI274" s="239"/>
      <c r="AJ274" s="239"/>
      <c r="AK274" s="239"/>
      <c r="AL274" s="239"/>
      <c r="AM274" s="239"/>
      <c r="AN274" s="239"/>
      <c r="AO274" s="239"/>
      <c r="AP274" s="239"/>
      <c r="AQ274" s="239"/>
      <c r="AR274" s="239"/>
      <c r="AS274" s="239"/>
      <c r="AT274" s="239"/>
      <c r="AU274" s="239"/>
      <c r="AV274" s="239"/>
      <c r="AW274" s="239"/>
      <c r="AX274" s="239"/>
      <c r="AY274" s="239"/>
      <c r="AZ274" s="239"/>
      <c r="BA274" s="239"/>
      <c r="BB274" s="239"/>
      <c r="BC274" s="239"/>
      <c r="BD274" s="239"/>
      <c r="BE274" s="239"/>
      <c r="BF274" s="239"/>
      <c r="BG274" s="239"/>
      <c r="BH274" s="239"/>
      <c r="BI274" s="239"/>
      <c r="BJ274" s="239"/>
      <c r="BK274" s="239"/>
      <c r="BL274" s="239"/>
      <c r="BM274" s="239"/>
      <c r="BN274" s="239"/>
      <c r="BO274" s="239"/>
      <c r="BP274" s="239"/>
      <c r="BQ274" s="239"/>
      <c r="BR274" s="239"/>
      <c r="BS274" s="239"/>
      <c r="BT274" s="239"/>
      <c r="BU274" s="239"/>
      <c r="BV274" s="239"/>
      <c r="BW274" s="239"/>
      <c r="BX274" s="239"/>
      <c r="BY274" s="239"/>
      <c r="BZ274" s="207" t="s">
        <v>1620</v>
      </c>
      <c r="CA274" s="208">
        <v>1</v>
      </c>
      <c r="CB274" s="222"/>
      <c r="CC274" s="222"/>
      <c r="CD274" s="222"/>
      <c r="CE274" s="222"/>
      <c r="CF274" s="222"/>
      <c r="CG274" s="222"/>
      <c r="CH274" s="222"/>
      <c r="CI274" s="222"/>
      <c r="CJ274" s="222"/>
      <c r="CK274" s="222"/>
      <c r="CL274" s="208">
        <v>2</v>
      </c>
      <c r="CM274" s="222"/>
      <c r="CN274" s="222"/>
      <c r="CO274" s="222"/>
      <c r="CP274" s="222"/>
      <c r="CQ274" s="223">
        <v>80</v>
      </c>
      <c r="CR274" s="210"/>
      <c r="CS274" s="210"/>
      <c r="CT274" s="210"/>
      <c r="CU274" s="210"/>
      <c r="CV274" s="210"/>
      <c r="CW274" s="211"/>
      <c r="CX274" s="232">
        <v>51580191</v>
      </c>
      <c r="CY274" s="290" t="str">
        <f>VLOOKUP(CX274,Vállalkozás!F$11:K$380,6,FALSE)</f>
        <v>Fórizsné Szabó Gabriella</v>
      </c>
      <c r="CZ274" s="214"/>
      <c r="DA274" s="209"/>
      <c r="DB274" s="209"/>
      <c r="DC274" s="214" t="s">
        <v>116</v>
      </c>
      <c r="DD274" s="224"/>
    </row>
    <row r="275" spans="1:108" s="193" customFormat="1" ht="34.5" customHeight="1">
      <c r="A275" s="257"/>
      <c r="C275" s="257" t="e">
        <f>IF(M275=#REF!,"*","")</f>
        <v>#REF!</v>
      </c>
      <c r="D275" s="194">
        <f t="shared" si="30"/>
      </c>
      <c r="E275" s="267">
        <f t="shared" si="31"/>
        <v>2009</v>
      </c>
      <c r="F275" s="267">
        <f t="shared" si="32"/>
        <v>1</v>
      </c>
      <c r="G275" s="195">
        <v>39953</v>
      </c>
      <c r="H275" s="196">
        <v>12068</v>
      </c>
      <c r="I275" s="193" t="s">
        <v>623</v>
      </c>
      <c r="J275" s="197">
        <v>812</v>
      </c>
      <c r="K275" s="198">
        <v>0</v>
      </c>
      <c r="L275" s="216">
        <v>39954</v>
      </c>
      <c r="M275" s="199">
        <v>1300</v>
      </c>
      <c r="N275" s="199" t="s">
        <v>2467</v>
      </c>
      <c r="O275" s="199" t="s">
        <v>1627</v>
      </c>
      <c r="P275" s="217" t="s">
        <v>1051</v>
      </c>
      <c r="Q275" s="201">
        <v>4800</v>
      </c>
      <c r="R275" s="208" t="s">
        <v>717</v>
      </c>
      <c r="S275" s="201" t="s">
        <v>2712</v>
      </c>
      <c r="T275" s="203">
        <v>27</v>
      </c>
      <c r="U275" s="203"/>
      <c r="V275" s="217"/>
      <c r="W275" s="201"/>
      <c r="X275" s="208"/>
      <c r="Y275" s="205" t="s">
        <v>2535</v>
      </c>
      <c r="Z275" s="206" t="s">
        <v>2535</v>
      </c>
      <c r="AA275" s="206" t="s">
        <v>1975</v>
      </c>
      <c r="AB275" s="206"/>
      <c r="AC275" s="206"/>
      <c r="AD275" s="206"/>
      <c r="AE275" s="206"/>
      <c r="AF275" s="206"/>
      <c r="AG275" s="206"/>
      <c r="AH275" s="206"/>
      <c r="AI275" s="206"/>
      <c r="AJ275" s="206"/>
      <c r="AK275" s="206"/>
      <c r="AL275" s="206"/>
      <c r="AM275" s="206"/>
      <c r="AN275" s="206"/>
      <c r="AO275" s="206"/>
      <c r="AP275" s="206"/>
      <c r="AQ275" s="206"/>
      <c r="AR275" s="206"/>
      <c r="AS275" s="206"/>
      <c r="AT275" s="206"/>
      <c r="AU275" s="206"/>
      <c r="AV275" s="206"/>
      <c r="AW275" s="206"/>
      <c r="AX275" s="206"/>
      <c r="AY275" s="206"/>
      <c r="AZ275" s="206"/>
      <c r="BA275" s="206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  <c r="BZ275" s="207" t="s">
        <v>1622</v>
      </c>
      <c r="CA275" s="208">
        <v>1</v>
      </c>
      <c r="CB275" s="208"/>
      <c r="CC275" s="208"/>
      <c r="CD275" s="208"/>
      <c r="CE275" s="208"/>
      <c r="CF275" s="208"/>
      <c r="CG275" s="208"/>
      <c r="CH275" s="208"/>
      <c r="CI275" s="208"/>
      <c r="CJ275" s="208"/>
      <c r="CK275" s="208"/>
      <c r="CL275" s="208">
        <v>2</v>
      </c>
      <c r="CM275" s="208"/>
      <c r="CN275" s="208"/>
      <c r="CO275" s="208"/>
      <c r="CP275" s="208"/>
      <c r="CQ275" s="209">
        <v>155</v>
      </c>
      <c r="CR275" s="210"/>
      <c r="CS275" s="210"/>
      <c r="CT275" s="210"/>
      <c r="CU275" s="210"/>
      <c r="CV275" s="210"/>
      <c r="CW275" s="211"/>
      <c r="CX275" s="212">
        <v>14761272</v>
      </c>
      <c r="CY275" s="290" t="str">
        <f>VLOOKUP(CX275,Vállalkozás!F$11:K$380,6,FALSE)</f>
        <v>NOÉ-MÁRK KFT</v>
      </c>
      <c r="CZ275" s="214"/>
      <c r="DA275" s="209"/>
      <c r="DB275" s="209"/>
      <c r="DC275" s="214" t="s">
        <v>2065</v>
      </c>
      <c r="DD275" s="215">
        <v>943</v>
      </c>
    </row>
    <row r="276" spans="1:108" s="193" customFormat="1" ht="34.5" customHeight="1">
      <c r="A276" s="257"/>
      <c r="C276" s="257" t="e">
        <f>IF(M276=#REF!,"*","")</f>
        <v>#REF!</v>
      </c>
      <c r="D276" s="194">
        <f t="shared" si="30"/>
      </c>
      <c r="E276" s="267">
        <f t="shared" si="31"/>
        <v>2009</v>
      </c>
      <c r="F276" s="267">
        <f t="shared" si="32"/>
        <v>2</v>
      </c>
      <c r="G276" s="195">
        <v>39958</v>
      </c>
      <c r="H276" s="196">
        <v>12139</v>
      </c>
      <c r="I276" s="193" t="s">
        <v>623</v>
      </c>
      <c r="J276" s="197">
        <v>890</v>
      </c>
      <c r="K276" s="198">
        <v>0</v>
      </c>
      <c r="L276" s="178">
        <v>40008</v>
      </c>
      <c r="M276" s="199">
        <v>1302</v>
      </c>
      <c r="N276" s="199" t="s">
        <v>2467</v>
      </c>
      <c r="O276" s="199"/>
      <c r="P276" s="220" t="s">
        <v>2321</v>
      </c>
      <c r="Q276" s="221">
        <v>4800</v>
      </c>
      <c r="R276" s="202" t="s">
        <v>2708</v>
      </c>
      <c r="S276" s="201" t="s">
        <v>2709</v>
      </c>
      <c r="T276" s="203" t="s">
        <v>2526</v>
      </c>
      <c r="U276" s="203"/>
      <c r="V276" s="222" t="s">
        <v>808</v>
      </c>
      <c r="W276" s="201" t="s">
        <v>1842</v>
      </c>
      <c r="X276" s="208">
        <v>26</v>
      </c>
      <c r="Y276" s="234" t="s">
        <v>1960</v>
      </c>
      <c r="Z276" s="235" t="s">
        <v>1960</v>
      </c>
      <c r="AA276" s="235" t="s">
        <v>2499</v>
      </c>
      <c r="AB276" s="235" t="s">
        <v>2529</v>
      </c>
      <c r="AC276" s="235"/>
      <c r="AD276" s="235"/>
      <c r="AE276" s="235"/>
      <c r="AF276" s="235"/>
      <c r="AG276" s="235"/>
      <c r="AH276" s="235"/>
      <c r="AI276" s="235"/>
      <c r="AJ276" s="235"/>
      <c r="AK276" s="235"/>
      <c r="AL276" s="235"/>
      <c r="AM276" s="235"/>
      <c r="AN276" s="235"/>
      <c r="AO276" s="235"/>
      <c r="AP276" s="235"/>
      <c r="AQ276" s="235"/>
      <c r="AR276" s="235"/>
      <c r="AS276" s="235"/>
      <c r="AT276" s="235"/>
      <c r="AU276" s="235"/>
      <c r="AV276" s="235"/>
      <c r="AW276" s="235"/>
      <c r="AX276" s="235"/>
      <c r="AY276" s="235"/>
      <c r="AZ276" s="235"/>
      <c r="BA276" s="235"/>
      <c r="BB276" s="235"/>
      <c r="BC276" s="235"/>
      <c r="BD276" s="235"/>
      <c r="BE276" s="235"/>
      <c r="BF276" s="235"/>
      <c r="BG276" s="235"/>
      <c r="BH276" s="235"/>
      <c r="BI276" s="235"/>
      <c r="BJ276" s="235"/>
      <c r="BK276" s="235"/>
      <c r="BL276" s="235"/>
      <c r="BM276" s="235"/>
      <c r="BN276" s="235"/>
      <c r="BO276" s="235"/>
      <c r="BP276" s="235"/>
      <c r="BQ276" s="235"/>
      <c r="BR276" s="235"/>
      <c r="BS276" s="235"/>
      <c r="BT276" s="235"/>
      <c r="BU276" s="235"/>
      <c r="BV276" s="235"/>
      <c r="BW276" s="235"/>
      <c r="BX276" s="235"/>
      <c r="BY276" s="235"/>
      <c r="BZ276" s="236" t="s">
        <v>2322</v>
      </c>
      <c r="CA276" s="208">
        <v>1</v>
      </c>
      <c r="CB276" s="222"/>
      <c r="CC276" s="222"/>
      <c r="CD276" s="222"/>
      <c r="CE276" s="222"/>
      <c r="CF276" s="222"/>
      <c r="CG276" s="222"/>
      <c r="CH276" s="222"/>
      <c r="CI276" s="222"/>
      <c r="CJ276" s="222"/>
      <c r="CK276" s="222"/>
      <c r="CL276" s="208">
        <v>2</v>
      </c>
      <c r="CM276" s="222"/>
      <c r="CN276" s="222"/>
      <c r="CO276" s="222"/>
      <c r="CP276" s="222"/>
      <c r="CQ276" s="223">
        <v>35</v>
      </c>
      <c r="CR276" s="210"/>
      <c r="CS276" s="210"/>
      <c r="CT276" s="210"/>
      <c r="CU276" s="210"/>
      <c r="CV276" s="210"/>
      <c r="CW276" s="211"/>
      <c r="CX276" s="232">
        <v>64966616</v>
      </c>
      <c r="CY276" s="290" t="str">
        <f>VLOOKUP(CX276,Vállalkozás!F$11:K$380,6,FALSE)</f>
        <v>Vargáné Szabó Angéla Margit</v>
      </c>
      <c r="CZ276" s="237"/>
      <c r="DA276" s="209"/>
      <c r="DB276" s="209"/>
      <c r="DC276" s="237" t="s">
        <v>117</v>
      </c>
      <c r="DD276" s="224"/>
    </row>
    <row r="277" spans="1:108" s="193" customFormat="1" ht="34.5" customHeight="1">
      <c r="A277" s="257"/>
      <c r="C277" s="257" t="e">
        <f>IF(M277=#REF!,"*","")</f>
        <v>#REF!</v>
      </c>
      <c r="D277" s="194">
        <f t="shared" si="30"/>
      </c>
      <c r="E277" s="267">
        <f t="shared" si="31"/>
        <v>2012</v>
      </c>
      <c r="F277" s="267">
        <f t="shared" si="32"/>
        <v>1</v>
      </c>
      <c r="G277" s="195">
        <v>41054</v>
      </c>
      <c r="H277" s="196">
        <v>12078</v>
      </c>
      <c r="J277" s="197"/>
      <c r="K277" s="198">
        <v>2</v>
      </c>
      <c r="L277" s="216">
        <v>41054</v>
      </c>
      <c r="M277" s="218">
        <v>1303</v>
      </c>
      <c r="N277" s="199" t="s">
        <v>2467</v>
      </c>
      <c r="O277" s="199"/>
      <c r="P277" s="251" t="s">
        <v>2486</v>
      </c>
      <c r="Q277" s="201">
        <v>4803</v>
      </c>
      <c r="R277" s="202" t="s">
        <v>822</v>
      </c>
      <c r="S277" s="201" t="s">
        <v>824</v>
      </c>
      <c r="T277" s="201"/>
      <c r="U277" s="201"/>
      <c r="V277" s="206" t="s">
        <v>1185</v>
      </c>
      <c r="W277" s="201"/>
      <c r="X277" s="202"/>
      <c r="Y277" s="205" t="s">
        <v>1963</v>
      </c>
      <c r="Z277" s="206" t="s">
        <v>1962</v>
      </c>
      <c r="AA277" s="206" t="s">
        <v>1952</v>
      </c>
      <c r="AB277" s="206" t="s">
        <v>1953</v>
      </c>
      <c r="AC277" s="206" t="s">
        <v>1958</v>
      </c>
      <c r="AD277" s="206" t="s">
        <v>1963</v>
      </c>
      <c r="AE277" s="206"/>
      <c r="AF277" s="206"/>
      <c r="AG277" s="206"/>
      <c r="AH277" s="206"/>
      <c r="AI277" s="206"/>
      <c r="AJ277" s="206"/>
      <c r="AK277" s="206"/>
      <c r="AL277" s="206"/>
      <c r="AM277" s="206"/>
      <c r="AN277" s="206"/>
      <c r="AO277" s="206"/>
      <c r="AP277" s="206"/>
      <c r="AQ277" s="206"/>
      <c r="AR277" s="206"/>
      <c r="AS277" s="206"/>
      <c r="AT277" s="206"/>
      <c r="AU277" s="206"/>
      <c r="AV277" s="206"/>
      <c r="AW277" s="206"/>
      <c r="AX277" s="206"/>
      <c r="AY277" s="206"/>
      <c r="AZ277" s="206"/>
      <c r="BA277" s="206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  <c r="BZ277" s="207" t="s">
        <v>1906</v>
      </c>
      <c r="CA277" s="208">
        <v>1</v>
      </c>
      <c r="CB277" s="201"/>
      <c r="CC277" s="201"/>
      <c r="CD277" s="201"/>
      <c r="CE277" s="201"/>
      <c r="CF277" s="201"/>
      <c r="CG277" s="201"/>
      <c r="CH277" s="201"/>
      <c r="CI277" s="201"/>
      <c r="CJ277" s="201"/>
      <c r="CK277" s="201"/>
      <c r="CL277" s="208"/>
      <c r="CM277" s="201"/>
      <c r="CN277" s="201">
        <v>4</v>
      </c>
      <c r="CO277" s="201"/>
      <c r="CP277" s="201"/>
      <c r="CQ277" s="209">
        <v>50</v>
      </c>
      <c r="CR277" s="210">
        <v>50</v>
      </c>
      <c r="CS277" s="210">
        <v>1</v>
      </c>
      <c r="CT277" s="210">
        <v>1</v>
      </c>
      <c r="CU277" s="210"/>
      <c r="CV277" s="210"/>
      <c r="CW277" s="211">
        <v>41052</v>
      </c>
      <c r="CX277" s="46" t="s">
        <v>2561</v>
      </c>
      <c r="CY277" s="290" t="str">
        <f>VLOOKUP(CX277,Vállalkozás!F$11:K$380,6,FALSE)</f>
        <v>Kovács Endre</v>
      </c>
      <c r="CZ277" s="214"/>
      <c r="DA277" s="209"/>
      <c r="DB277" s="209"/>
      <c r="DC277" s="214"/>
      <c r="DD277" s="215"/>
    </row>
    <row r="278" spans="1:108" s="193" customFormat="1" ht="34.5" customHeight="1">
      <c r="A278" s="257"/>
      <c r="C278" s="257">
        <f t="shared" si="33"/>
      </c>
      <c r="D278" s="194">
        <f t="shared" si="30"/>
      </c>
      <c r="E278" s="267">
        <f t="shared" si="31"/>
        <v>2009</v>
      </c>
      <c r="F278" s="267">
        <f t="shared" si="32"/>
        <v>2</v>
      </c>
      <c r="G278" s="195">
        <v>40002</v>
      </c>
      <c r="H278" s="196">
        <v>11922</v>
      </c>
      <c r="I278" s="193" t="s">
        <v>1080</v>
      </c>
      <c r="J278" s="197">
        <v>892</v>
      </c>
      <c r="K278" s="198">
        <v>0</v>
      </c>
      <c r="L278" s="233">
        <v>40059</v>
      </c>
      <c r="M278" s="199">
        <v>1304</v>
      </c>
      <c r="N278" s="199" t="s">
        <v>2467</v>
      </c>
      <c r="O278" s="199"/>
      <c r="P278" s="207" t="s">
        <v>2315</v>
      </c>
      <c r="Q278" s="221">
        <v>4804</v>
      </c>
      <c r="R278" s="202" t="s">
        <v>832</v>
      </c>
      <c r="S278" s="201" t="s">
        <v>2712</v>
      </c>
      <c r="T278" s="221" t="s">
        <v>838</v>
      </c>
      <c r="U278" s="221"/>
      <c r="V278" s="206" t="s">
        <v>840</v>
      </c>
      <c r="W278" s="221"/>
      <c r="X278" s="208"/>
      <c r="Y278" s="205" t="s">
        <v>1537</v>
      </c>
      <c r="Z278" s="206" t="s">
        <v>1537</v>
      </c>
      <c r="AA278" s="206"/>
      <c r="AB278" s="206"/>
      <c r="AC278" s="206"/>
      <c r="AD278" s="206"/>
      <c r="AE278" s="206"/>
      <c r="AF278" s="206"/>
      <c r="AG278" s="206"/>
      <c r="AH278" s="206"/>
      <c r="AI278" s="206"/>
      <c r="AJ278" s="206"/>
      <c r="AK278" s="206"/>
      <c r="AL278" s="206"/>
      <c r="AM278" s="206"/>
      <c r="AN278" s="206"/>
      <c r="AO278" s="206"/>
      <c r="AP278" s="206"/>
      <c r="AQ278" s="206"/>
      <c r="AR278" s="206"/>
      <c r="AS278" s="206"/>
      <c r="AT278" s="206"/>
      <c r="AU278" s="206"/>
      <c r="AV278" s="206"/>
      <c r="AW278" s="206"/>
      <c r="AX278" s="206"/>
      <c r="AY278" s="206"/>
      <c r="AZ278" s="206"/>
      <c r="BA278" s="206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  <c r="BZ278" s="207" t="s">
        <v>899</v>
      </c>
      <c r="CA278" s="208">
        <v>1</v>
      </c>
      <c r="CB278" s="221"/>
      <c r="CC278" s="221"/>
      <c r="CD278" s="221"/>
      <c r="CE278" s="221"/>
      <c r="CF278" s="221"/>
      <c r="CG278" s="221"/>
      <c r="CH278" s="221"/>
      <c r="CI278" s="221"/>
      <c r="CJ278" s="221"/>
      <c r="CK278" s="221"/>
      <c r="CL278" s="208">
        <v>2</v>
      </c>
      <c r="CM278" s="221"/>
      <c r="CN278" s="221"/>
      <c r="CO278" s="221"/>
      <c r="CP278" s="221"/>
      <c r="CQ278" s="223">
        <v>1800</v>
      </c>
      <c r="CR278" s="210"/>
      <c r="CS278" s="210"/>
      <c r="CT278" s="210"/>
      <c r="CU278" s="210"/>
      <c r="CV278" s="210"/>
      <c r="CW278" s="211"/>
      <c r="CX278" s="232">
        <v>13910992</v>
      </c>
      <c r="CY278" s="290" t="str">
        <f>VLOOKUP(CX278,Vállalkozás!F$11:K$380,6,FALSE)</f>
        <v>STRABAG-HOLDING KFT</v>
      </c>
      <c r="CZ278" s="214"/>
      <c r="DA278" s="209"/>
      <c r="DB278" s="209"/>
      <c r="DC278" s="214" t="s">
        <v>118</v>
      </c>
      <c r="DD278" s="224"/>
    </row>
    <row r="279" spans="1:108" s="193" customFormat="1" ht="34.5" customHeight="1">
      <c r="A279" s="257"/>
      <c r="C279" s="257">
        <f t="shared" si="33"/>
      </c>
      <c r="D279" s="194">
        <f t="shared" si="30"/>
      </c>
      <c r="E279" s="267">
        <f t="shared" si="31"/>
        <v>2009</v>
      </c>
      <c r="F279" s="267">
        <f t="shared" si="32"/>
        <v>2</v>
      </c>
      <c r="G279" s="195">
        <v>40022</v>
      </c>
      <c r="H279" s="196">
        <v>12740</v>
      </c>
      <c r="I279" s="193" t="s">
        <v>623</v>
      </c>
      <c r="J279" s="197">
        <v>893</v>
      </c>
      <c r="K279" s="198">
        <v>0</v>
      </c>
      <c r="L279" s="178">
        <v>40057</v>
      </c>
      <c r="M279" s="218">
        <v>1305</v>
      </c>
      <c r="N279" s="199" t="s">
        <v>2467</v>
      </c>
      <c r="O279" s="199" t="s">
        <v>1627</v>
      </c>
      <c r="P279" s="342" t="s">
        <v>1242</v>
      </c>
      <c r="Q279" s="221">
        <v>4800</v>
      </c>
      <c r="R279" s="202" t="s">
        <v>719</v>
      </c>
      <c r="S279" s="201" t="s">
        <v>2712</v>
      </c>
      <c r="T279" s="231" t="s">
        <v>2507</v>
      </c>
      <c r="U279" s="231"/>
      <c r="V279" s="248"/>
      <c r="W279" s="221"/>
      <c r="X279" s="222"/>
      <c r="Y279" s="205" t="s">
        <v>1328</v>
      </c>
      <c r="Z279" s="206" t="s">
        <v>1328</v>
      </c>
      <c r="AA279" s="206" t="s">
        <v>1975</v>
      </c>
      <c r="AB279" s="206" t="s">
        <v>2535</v>
      </c>
      <c r="AC279" s="206" t="s">
        <v>766</v>
      </c>
      <c r="AD279" s="206" t="s">
        <v>1966</v>
      </c>
      <c r="AE279" s="206"/>
      <c r="AF279" s="206"/>
      <c r="AG279" s="206"/>
      <c r="AH279" s="206"/>
      <c r="AI279" s="206"/>
      <c r="AJ279" s="206"/>
      <c r="AK279" s="206"/>
      <c r="AL279" s="206"/>
      <c r="AM279" s="206"/>
      <c r="AN279" s="206"/>
      <c r="AO279" s="206"/>
      <c r="AP279" s="206"/>
      <c r="AQ279" s="206"/>
      <c r="AR279" s="206"/>
      <c r="AS279" s="206"/>
      <c r="AT279" s="206"/>
      <c r="AU279" s="206"/>
      <c r="AV279" s="206"/>
      <c r="AW279" s="206"/>
      <c r="AX279" s="206"/>
      <c r="AY279" s="206"/>
      <c r="AZ279" s="206"/>
      <c r="BA279" s="206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  <c r="BZ279" s="207" t="s">
        <v>1042</v>
      </c>
      <c r="CA279" s="208">
        <v>1</v>
      </c>
      <c r="CB279" s="221"/>
      <c r="CC279" s="221"/>
      <c r="CD279" s="221"/>
      <c r="CE279" s="221"/>
      <c r="CF279" s="221"/>
      <c r="CG279" s="221"/>
      <c r="CH279" s="221"/>
      <c r="CI279" s="221"/>
      <c r="CJ279" s="221"/>
      <c r="CK279" s="221"/>
      <c r="CL279" s="208">
        <v>2</v>
      </c>
      <c r="CM279" s="221"/>
      <c r="CN279" s="221"/>
      <c r="CO279" s="221"/>
      <c r="CP279" s="221"/>
      <c r="CQ279" s="223">
        <v>80</v>
      </c>
      <c r="CR279" s="210"/>
      <c r="CS279" s="210"/>
      <c r="CT279" s="210"/>
      <c r="CU279" s="210"/>
      <c r="CV279" s="210"/>
      <c r="CW279" s="211"/>
      <c r="CX279" s="232">
        <v>14851713</v>
      </c>
      <c r="CY279" s="290" t="str">
        <f>VLOOKUP(CX279,Vállalkozás!F$11:K$380,6,FALSE)</f>
        <v>SA-FE 2009 Autóalkatrész KFT</v>
      </c>
      <c r="CZ279" s="214" t="s">
        <v>2163</v>
      </c>
      <c r="DA279" s="209"/>
      <c r="DB279" s="209"/>
      <c r="DC279" s="214" t="s">
        <v>119</v>
      </c>
      <c r="DD279" s="224"/>
    </row>
    <row r="280" spans="1:108" ht="34.5" customHeight="1">
      <c r="A280" s="257"/>
      <c r="C280" s="257" t="e">
        <f>IF(M280=#REF!,"*","")</f>
        <v>#REF!</v>
      </c>
      <c r="D280" s="194">
        <f t="shared" si="30"/>
      </c>
      <c r="E280" s="267">
        <f t="shared" si="31"/>
        <v>2012</v>
      </c>
      <c r="F280" s="267">
        <f t="shared" si="32"/>
        <v>1</v>
      </c>
      <c r="G280" s="158">
        <v>40961</v>
      </c>
      <c r="H280" s="159">
        <v>10793</v>
      </c>
      <c r="I280" s="155">
        <v>1</v>
      </c>
      <c r="J280" s="225">
        <v>896</v>
      </c>
      <c r="K280" s="198">
        <v>2</v>
      </c>
      <c r="L280" s="178">
        <v>40969</v>
      </c>
      <c r="M280" s="199">
        <v>1306</v>
      </c>
      <c r="N280" s="199" t="s">
        <v>2467</v>
      </c>
      <c r="O280" s="199" t="s">
        <v>1627</v>
      </c>
      <c r="P280" s="226" t="s">
        <v>776</v>
      </c>
      <c r="Q280" s="227">
        <v>4800</v>
      </c>
      <c r="R280" s="227" t="s">
        <v>710</v>
      </c>
      <c r="S280" s="227" t="s">
        <v>2712</v>
      </c>
      <c r="T280" s="228" t="s">
        <v>2492</v>
      </c>
      <c r="U280" s="228"/>
      <c r="V280" s="227" t="s">
        <v>792</v>
      </c>
      <c r="W280" s="227" t="s">
        <v>791</v>
      </c>
      <c r="X280" s="227">
        <v>2</v>
      </c>
      <c r="Y280" s="229" t="s">
        <v>2774</v>
      </c>
      <c r="Z280" s="228" t="s">
        <v>1963</v>
      </c>
      <c r="AA280" s="228" t="s">
        <v>1952</v>
      </c>
      <c r="AB280" s="228" t="s">
        <v>1953</v>
      </c>
      <c r="AC280" s="228" t="s">
        <v>1954</v>
      </c>
      <c r="AD280" s="228" t="s">
        <v>1955</v>
      </c>
      <c r="AE280" s="228" t="s">
        <v>1956</v>
      </c>
      <c r="AF280" s="228" t="s">
        <v>1957</v>
      </c>
      <c r="AG280" s="228" t="s">
        <v>1958</v>
      </c>
      <c r="AH280" s="228" t="s">
        <v>1959</v>
      </c>
      <c r="AI280" s="228" t="s">
        <v>1951</v>
      </c>
      <c r="AJ280" s="228" t="s">
        <v>1960</v>
      </c>
      <c r="AK280" s="228"/>
      <c r="AL280" s="228" t="s">
        <v>1843</v>
      </c>
      <c r="AM280" s="228" t="s">
        <v>941</v>
      </c>
      <c r="AN280" s="228" t="s">
        <v>939</v>
      </c>
      <c r="AO280" s="228" t="s">
        <v>576</v>
      </c>
      <c r="AP280" s="228" t="s">
        <v>1081</v>
      </c>
      <c r="AQ280" s="228" t="s">
        <v>1080</v>
      </c>
      <c r="AR280" s="228" t="s">
        <v>1237</v>
      </c>
      <c r="AS280" s="228" t="s">
        <v>1965</v>
      </c>
      <c r="AT280" s="228" t="s">
        <v>2533</v>
      </c>
      <c r="AU280" s="228" t="s">
        <v>868</v>
      </c>
      <c r="AV280" s="228" t="s">
        <v>1975</v>
      </c>
      <c r="AW280" s="228" t="s">
        <v>2535</v>
      </c>
      <c r="AX280" s="228" t="s">
        <v>1688</v>
      </c>
      <c r="AY280" s="228" t="s">
        <v>2499</v>
      </c>
      <c r="AZ280" s="228" t="s">
        <v>2537</v>
      </c>
      <c r="BA280" s="228" t="s">
        <v>2524</v>
      </c>
      <c r="BB280" s="228" t="s">
        <v>1320</v>
      </c>
      <c r="BC280" s="228" t="s">
        <v>2150</v>
      </c>
      <c r="BD280" s="228" t="s">
        <v>2526</v>
      </c>
      <c r="BE280" s="228" t="s">
        <v>766</v>
      </c>
      <c r="BF280" s="228" t="s">
        <v>1767</v>
      </c>
      <c r="BG280" s="228" t="s">
        <v>2527</v>
      </c>
      <c r="BH280" s="228" t="s">
        <v>2521</v>
      </c>
      <c r="BI280" s="228" t="s">
        <v>769</v>
      </c>
      <c r="BJ280" s="228" t="s">
        <v>2528</v>
      </c>
      <c r="BK280" s="228" t="s">
        <v>1961</v>
      </c>
      <c r="BL280" s="228" t="s">
        <v>1971</v>
      </c>
      <c r="BM280" s="228" t="s">
        <v>771</v>
      </c>
      <c r="BN280" s="228" t="s">
        <v>772</v>
      </c>
      <c r="BO280" s="228" t="s">
        <v>2502</v>
      </c>
      <c r="BP280" s="228" t="s">
        <v>2504</v>
      </c>
      <c r="BQ280" s="228" t="s">
        <v>1064</v>
      </c>
      <c r="BR280" s="228" t="s">
        <v>1065</v>
      </c>
      <c r="BS280" s="228" t="s">
        <v>858</v>
      </c>
      <c r="BT280" s="228" t="s">
        <v>1073</v>
      </c>
      <c r="BU280" s="228" t="s">
        <v>160</v>
      </c>
      <c r="BV280" s="228" t="s">
        <v>1328</v>
      </c>
      <c r="BW280" s="228" t="s">
        <v>1966</v>
      </c>
      <c r="BX280" s="228" t="s">
        <v>2530</v>
      </c>
      <c r="BY280" s="228" t="s">
        <v>2511</v>
      </c>
      <c r="BZ280" s="226" t="s">
        <v>1514</v>
      </c>
      <c r="CA280" s="227"/>
      <c r="CB280" s="227"/>
      <c r="CC280" s="227">
        <v>3</v>
      </c>
      <c r="CD280" s="227"/>
      <c r="CE280" s="227"/>
      <c r="CF280" s="227"/>
      <c r="CG280" s="227"/>
      <c r="CH280" s="227"/>
      <c r="CI280" s="227"/>
      <c r="CJ280" s="227"/>
      <c r="CK280" s="227"/>
      <c r="CL280" s="227">
        <v>2</v>
      </c>
      <c r="CM280" s="227"/>
      <c r="CN280" s="227"/>
      <c r="CO280" s="227"/>
      <c r="CP280" s="227"/>
      <c r="CQ280" s="227">
        <v>1027</v>
      </c>
      <c r="CR280" s="227"/>
      <c r="CS280" s="227"/>
      <c r="CT280" s="227">
        <v>1</v>
      </c>
      <c r="CU280" s="227" t="s">
        <v>161</v>
      </c>
      <c r="CV280" s="227">
        <v>1</v>
      </c>
      <c r="CW280" s="178">
        <v>40066</v>
      </c>
      <c r="CX280" s="228">
        <v>10307078</v>
      </c>
      <c r="CY280" s="290" t="str">
        <f>VLOOKUP(CX280,Vállalkozás!F$11:K$380,6,FALSE)</f>
        <v>TESCO-GLOBAL Áruházak ZRT </v>
      </c>
      <c r="CZ280" s="230" t="s">
        <v>2805</v>
      </c>
      <c r="DA280" s="209">
        <v>5.167164179104478</v>
      </c>
      <c r="DB280" s="209"/>
      <c r="DC280" s="230" t="s">
        <v>120</v>
      </c>
      <c r="DD280" s="225"/>
    </row>
    <row r="281" spans="1:108" s="193" customFormat="1" ht="34.5" customHeight="1">
      <c r="A281" s="257"/>
      <c r="C281" s="257">
        <f t="shared" si="33"/>
      </c>
      <c r="D281" s="194">
        <f t="shared" si="30"/>
      </c>
      <c r="E281" s="267">
        <f t="shared" si="31"/>
        <v>2009</v>
      </c>
      <c r="F281" s="267">
        <f t="shared" si="32"/>
        <v>2</v>
      </c>
      <c r="G281" s="195">
        <v>40042</v>
      </c>
      <c r="H281" s="196">
        <v>12897</v>
      </c>
      <c r="I281" s="193" t="s">
        <v>1843</v>
      </c>
      <c r="J281" s="197">
        <v>895</v>
      </c>
      <c r="K281" s="198">
        <v>0</v>
      </c>
      <c r="L281" s="178">
        <v>40066</v>
      </c>
      <c r="M281" s="218">
        <v>1307</v>
      </c>
      <c r="N281" s="199" t="s">
        <v>2467</v>
      </c>
      <c r="O281" s="199"/>
      <c r="P281" s="342" t="s">
        <v>1519</v>
      </c>
      <c r="Q281" s="221">
        <v>4800</v>
      </c>
      <c r="R281" s="227" t="s">
        <v>710</v>
      </c>
      <c r="S281" s="221" t="s">
        <v>2712</v>
      </c>
      <c r="T281" s="231" t="s">
        <v>2492</v>
      </c>
      <c r="U281" s="231"/>
      <c r="V281" s="222" t="s">
        <v>792</v>
      </c>
      <c r="W281" s="221" t="s">
        <v>791</v>
      </c>
      <c r="X281" s="222">
        <v>1</v>
      </c>
      <c r="Y281" s="205" t="s">
        <v>1954</v>
      </c>
      <c r="Z281" s="206" t="s">
        <v>1954</v>
      </c>
      <c r="AA281" s="206"/>
      <c r="AB281" s="206"/>
      <c r="AC281" s="206"/>
      <c r="AD281" s="206"/>
      <c r="AE281" s="206"/>
      <c r="AF281" s="206"/>
      <c r="AG281" s="206"/>
      <c r="AH281" s="206"/>
      <c r="AI281" s="206"/>
      <c r="AJ281" s="206"/>
      <c r="AK281" s="206"/>
      <c r="AL281" s="206"/>
      <c r="AM281" s="206"/>
      <c r="AN281" s="206"/>
      <c r="AO281" s="206"/>
      <c r="AP281" s="206"/>
      <c r="AQ281" s="206"/>
      <c r="AR281" s="206"/>
      <c r="AS281" s="206"/>
      <c r="AT281" s="206"/>
      <c r="AU281" s="206"/>
      <c r="AV281" s="206"/>
      <c r="AW281" s="206"/>
      <c r="AX281" s="206"/>
      <c r="AY281" s="206"/>
      <c r="AZ281" s="206"/>
      <c r="BA281" s="206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  <c r="BZ281" s="207" t="s">
        <v>638</v>
      </c>
      <c r="CA281" s="208"/>
      <c r="CB281" s="221"/>
      <c r="CC281" s="221">
        <v>3</v>
      </c>
      <c r="CD281" s="221"/>
      <c r="CE281" s="221"/>
      <c r="CF281" s="221"/>
      <c r="CG281" s="221"/>
      <c r="CH281" s="221"/>
      <c r="CI281" s="221"/>
      <c r="CJ281" s="221"/>
      <c r="CK281" s="221"/>
      <c r="CL281" s="208">
        <v>2</v>
      </c>
      <c r="CM281" s="221"/>
      <c r="CN281" s="221"/>
      <c r="CO281" s="221"/>
      <c r="CP281" s="221"/>
      <c r="CQ281" s="223">
        <v>25</v>
      </c>
      <c r="CR281" s="210"/>
      <c r="CS281" s="210"/>
      <c r="CT281" s="210"/>
      <c r="CU281" s="210"/>
      <c r="CV281" s="210"/>
      <c r="CW281" s="211"/>
      <c r="CX281" s="232">
        <v>11268639</v>
      </c>
      <c r="CY281" s="290" t="str">
        <f>VLOOKUP(CX281,Vállalkozás!F$11:K$380,6,FALSE)</f>
        <v>SURJÁN Hús KFT</v>
      </c>
      <c r="CZ281" s="214"/>
      <c r="DA281" s="209"/>
      <c r="DB281" s="209"/>
      <c r="DC281" s="214" t="s">
        <v>121</v>
      </c>
      <c r="DD281" s="341"/>
    </row>
    <row r="282" spans="3:108" s="257" customFormat="1" ht="34.5" customHeight="1">
      <c r="C282" s="257" t="e">
        <f>IF(M282=#REF!,"*","")</f>
        <v>#REF!</v>
      </c>
      <c r="D282" s="194">
        <f t="shared" si="30"/>
      </c>
      <c r="E282" s="267">
        <f t="shared" si="31"/>
        <v>2012</v>
      </c>
      <c r="F282" s="267">
        <f t="shared" si="32"/>
        <v>1</v>
      </c>
      <c r="G282" s="255">
        <v>41017</v>
      </c>
      <c r="H282" s="256">
        <v>11682</v>
      </c>
      <c r="I282" s="257" t="s">
        <v>623</v>
      </c>
      <c r="J282" s="197">
        <v>898</v>
      </c>
      <c r="K282" s="219">
        <v>2</v>
      </c>
      <c r="L282" s="216">
        <v>41017</v>
      </c>
      <c r="M282" s="218">
        <v>1309</v>
      </c>
      <c r="N282" s="218" t="s">
        <v>2467</v>
      </c>
      <c r="O282" s="218"/>
      <c r="P282" s="343" t="s">
        <v>2200</v>
      </c>
      <c r="Q282" s="201">
        <v>4800</v>
      </c>
      <c r="R282" s="258" t="s">
        <v>710</v>
      </c>
      <c r="S282" s="201" t="s">
        <v>2712</v>
      </c>
      <c r="T282" s="203" t="s">
        <v>2492</v>
      </c>
      <c r="U282" s="203"/>
      <c r="V282" s="208" t="s">
        <v>792</v>
      </c>
      <c r="W282" s="201" t="s">
        <v>791</v>
      </c>
      <c r="X282" s="208">
        <v>4</v>
      </c>
      <c r="Y282" s="205" t="s">
        <v>771</v>
      </c>
      <c r="Z282" s="206" t="s">
        <v>771</v>
      </c>
      <c r="AA282" s="206"/>
      <c r="AB282" s="206"/>
      <c r="AC282" s="206"/>
      <c r="AD282" s="206"/>
      <c r="AE282" s="206"/>
      <c r="AF282" s="206"/>
      <c r="AG282" s="206"/>
      <c r="AH282" s="206"/>
      <c r="AI282" s="206"/>
      <c r="AJ282" s="206"/>
      <c r="AK282" s="206"/>
      <c r="AL282" s="206"/>
      <c r="AM282" s="206"/>
      <c r="AN282" s="206"/>
      <c r="AO282" s="206"/>
      <c r="AP282" s="206"/>
      <c r="AQ282" s="206"/>
      <c r="AR282" s="206"/>
      <c r="AS282" s="206"/>
      <c r="AT282" s="206"/>
      <c r="AU282" s="206"/>
      <c r="AV282" s="206"/>
      <c r="AW282" s="206"/>
      <c r="AX282" s="206"/>
      <c r="AY282" s="206"/>
      <c r="AZ282" s="206"/>
      <c r="BA282" s="206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  <c r="BZ282" s="251" t="s">
        <v>2201</v>
      </c>
      <c r="CA282" s="208"/>
      <c r="CB282" s="201"/>
      <c r="CC282" s="201">
        <v>3</v>
      </c>
      <c r="CD282" s="201"/>
      <c r="CE282" s="201"/>
      <c r="CF282" s="201"/>
      <c r="CG282" s="201"/>
      <c r="CH282" s="201"/>
      <c r="CI282" s="201"/>
      <c r="CJ282" s="201"/>
      <c r="CK282" s="201"/>
      <c r="CL282" s="208">
        <v>2</v>
      </c>
      <c r="CM282" s="201"/>
      <c r="CN282" s="201"/>
      <c r="CO282" s="201"/>
      <c r="CP282" s="201"/>
      <c r="CQ282" s="253">
        <v>47</v>
      </c>
      <c r="CR282" s="209"/>
      <c r="CS282" s="209"/>
      <c r="CT282" s="209"/>
      <c r="CU282" s="209"/>
      <c r="CV282" s="209"/>
      <c r="CW282" s="259">
        <v>41010</v>
      </c>
      <c r="CX282" s="212" t="s">
        <v>1552</v>
      </c>
      <c r="CY282" s="290" t="str">
        <f>VLOOKUP(CX282,Vállalkozás!F$11:K$380,6,FALSE)</f>
        <v>BKS FLEUR KFT</v>
      </c>
      <c r="CZ282" s="214"/>
      <c r="DA282" s="209"/>
      <c r="DB282" s="209"/>
      <c r="DC282" s="214" t="s">
        <v>1495</v>
      </c>
      <c r="DD282" s="340"/>
    </row>
    <row r="283" spans="1:108" s="193" customFormat="1" ht="34.5" customHeight="1">
      <c r="A283" s="257"/>
      <c r="C283" s="257" t="e">
        <f>IF(M283=#REF!,"*","")</f>
        <v>#REF!</v>
      </c>
      <c r="D283" s="194">
        <f t="shared" si="30"/>
      </c>
      <c r="E283" s="267">
        <f t="shared" si="31"/>
        <v>2012</v>
      </c>
      <c r="F283" s="267">
        <f t="shared" si="32"/>
        <v>1</v>
      </c>
      <c r="G283" s="195">
        <v>40969</v>
      </c>
      <c r="H283" s="196">
        <v>11140</v>
      </c>
      <c r="J283" s="197"/>
      <c r="K283" s="219">
        <v>2</v>
      </c>
      <c r="L283" s="216">
        <v>40969</v>
      </c>
      <c r="M283" s="218">
        <v>1313</v>
      </c>
      <c r="N283" s="199" t="s">
        <v>2467</v>
      </c>
      <c r="O283" s="199" t="s">
        <v>1627</v>
      </c>
      <c r="P283" s="217" t="s">
        <v>460</v>
      </c>
      <c r="Q283" s="201">
        <v>4804</v>
      </c>
      <c r="R283" s="202" t="s">
        <v>461</v>
      </c>
      <c r="S283" s="201" t="s">
        <v>2712</v>
      </c>
      <c r="T283" s="203" t="s">
        <v>462</v>
      </c>
      <c r="U283" s="203"/>
      <c r="V283" s="217" t="s">
        <v>463</v>
      </c>
      <c r="W283" s="201"/>
      <c r="X283" s="208"/>
      <c r="Y283" s="205" t="s">
        <v>2774</v>
      </c>
      <c r="Z283" s="206" t="s">
        <v>1951</v>
      </c>
      <c r="AA283" s="206" t="s">
        <v>1952</v>
      </c>
      <c r="AB283" s="206" t="s">
        <v>1953</v>
      </c>
      <c r="AC283" s="206" t="s">
        <v>1954</v>
      </c>
      <c r="AD283" s="206" t="s">
        <v>1955</v>
      </c>
      <c r="AE283" s="206" t="s">
        <v>1956</v>
      </c>
      <c r="AF283" s="206" t="s">
        <v>1957</v>
      </c>
      <c r="AG283" s="206" t="s">
        <v>1958</v>
      </c>
      <c r="AH283" s="206" t="s">
        <v>1959</v>
      </c>
      <c r="AI283" s="206" t="s">
        <v>1960</v>
      </c>
      <c r="AJ283" s="206"/>
      <c r="AK283" s="206" t="s">
        <v>1843</v>
      </c>
      <c r="AL283" s="206" t="s">
        <v>941</v>
      </c>
      <c r="AM283" s="206" t="s">
        <v>576</v>
      </c>
      <c r="AN283" s="206" t="s">
        <v>1081</v>
      </c>
      <c r="AO283" s="206" t="s">
        <v>1237</v>
      </c>
      <c r="AP283" s="206" t="s">
        <v>2499</v>
      </c>
      <c r="AQ283" s="206" t="s">
        <v>2524</v>
      </c>
      <c r="AR283" s="206" t="s">
        <v>2150</v>
      </c>
      <c r="AS283" s="206" t="s">
        <v>2526</v>
      </c>
      <c r="AT283" s="206" t="s">
        <v>2521</v>
      </c>
      <c r="AU283" s="206" t="s">
        <v>2528</v>
      </c>
      <c r="AV283" s="206" t="s">
        <v>771</v>
      </c>
      <c r="AW283" s="206" t="s">
        <v>1073</v>
      </c>
      <c r="AX283" s="206" t="s">
        <v>2529</v>
      </c>
      <c r="AY283" s="206" t="s">
        <v>2506</v>
      </c>
      <c r="AZ283" s="206"/>
      <c r="BA283" s="206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  <c r="BZ283" s="207" t="s">
        <v>348</v>
      </c>
      <c r="CA283" s="208">
        <v>1</v>
      </c>
      <c r="CB283" s="208"/>
      <c r="CC283" s="208"/>
      <c r="CD283" s="208"/>
      <c r="CE283" s="208"/>
      <c r="CF283" s="208"/>
      <c r="CG283" s="208"/>
      <c r="CH283" s="208"/>
      <c r="CI283" s="208"/>
      <c r="CJ283" s="208"/>
      <c r="CK283" s="208"/>
      <c r="CL283" s="208">
        <v>2</v>
      </c>
      <c r="CM283" s="208"/>
      <c r="CN283" s="208"/>
      <c r="CO283" s="208"/>
      <c r="CP283" s="208"/>
      <c r="CQ283" s="209">
        <v>30</v>
      </c>
      <c r="CR283" s="210"/>
      <c r="CS283" s="210"/>
      <c r="CT283" s="210">
        <v>1</v>
      </c>
      <c r="CU283" s="210"/>
      <c r="CV283" s="210">
        <v>1</v>
      </c>
      <c r="CW283" s="211">
        <v>40969</v>
      </c>
      <c r="CX283" s="232" t="s">
        <v>349</v>
      </c>
      <c r="CY283" s="290" t="str">
        <f>VLOOKUP(CX283,Vállalkozás!F$11:K$380,6,FALSE)</f>
        <v>Ujvári András</v>
      </c>
      <c r="CZ283" s="214" t="s">
        <v>2162</v>
      </c>
      <c r="DA283" s="209"/>
      <c r="DB283" s="209"/>
      <c r="DC283" s="214" t="s">
        <v>122</v>
      </c>
      <c r="DD283" s="340"/>
    </row>
    <row r="284" spans="1:108" s="193" customFormat="1" ht="34.5" customHeight="1">
      <c r="A284" s="257"/>
      <c r="C284" s="257">
        <f aca="true" t="shared" si="34" ref="C284:C289">IF(M284=M283,"*","")</f>
      </c>
      <c r="D284" s="194">
        <f t="shared" si="30"/>
      </c>
      <c r="E284" s="267">
        <f t="shared" si="31"/>
        <v>2009</v>
      </c>
      <c r="F284" s="267">
        <f t="shared" si="32"/>
        <v>2</v>
      </c>
      <c r="G284" s="195">
        <v>40099</v>
      </c>
      <c r="H284" s="196">
        <v>13468</v>
      </c>
      <c r="J284" s="197"/>
      <c r="K284" s="219">
        <v>0</v>
      </c>
      <c r="L284" s="216">
        <v>40099</v>
      </c>
      <c r="M284" s="199">
        <v>1314</v>
      </c>
      <c r="N284" s="199" t="s">
        <v>2467</v>
      </c>
      <c r="O284" s="199" t="s">
        <v>1627</v>
      </c>
      <c r="P284" s="217" t="s">
        <v>483</v>
      </c>
      <c r="Q284" s="201">
        <v>4800</v>
      </c>
      <c r="R284" s="202" t="s">
        <v>717</v>
      </c>
      <c r="S284" s="201" t="s">
        <v>2712</v>
      </c>
      <c r="T284" s="203" t="s">
        <v>1073</v>
      </c>
      <c r="U284" s="203"/>
      <c r="V284" s="217" t="s">
        <v>484</v>
      </c>
      <c r="W284" s="201"/>
      <c r="X284" s="208"/>
      <c r="Y284" s="205" t="s">
        <v>1951</v>
      </c>
      <c r="Z284" s="206" t="s">
        <v>1951</v>
      </c>
      <c r="AA284" s="206" t="s">
        <v>1952</v>
      </c>
      <c r="AB284" s="206" t="s">
        <v>1953</v>
      </c>
      <c r="AC284" s="206" t="s">
        <v>1954</v>
      </c>
      <c r="AD284" s="206" t="s">
        <v>1955</v>
      </c>
      <c r="AE284" s="206" t="s">
        <v>1956</v>
      </c>
      <c r="AF284" s="206" t="s">
        <v>1957</v>
      </c>
      <c r="AG284" s="206" t="s">
        <v>1958</v>
      </c>
      <c r="AH284" s="206" t="s">
        <v>1959</v>
      </c>
      <c r="AI284" s="206" t="s">
        <v>1960</v>
      </c>
      <c r="AJ284" s="206"/>
      <c r="AK284" s="206" t="s">
        <v>1843</v>
      </c>
      <c r="AL284" s="206" t="s">
        <v>941</v>
      </c>
      <c r="AM284" s="206" t="s">
        <v>939</v>
      </c>
      <c r="AN284" s="206" t="s">
        <v>576</v>
      </c>
      <c r="AO284" s="206" t="s">
        <v>1081</v>
      </c>
      <c r="AP284" s="206" t="s">
        <v>1237</v>
      </c>
      <c r="AQ284" s="206" t="s">
        <v>1965</v>
      </c>
      <c r="AR284" s="206" t="s">
        <v>2533</v>
      </c>
      <c r="AS284" s="206" t="s">
        <v>868</v>
      </c>
      <c r="AT284" s="206" t="s">
        <v>1975</v>
      </c>
      <c r="AU284" s="206" t="s">
        <v>2535</v>
      </c>
      <c r="AV284" s="206" t="s">
        <v>2499</v>
      </c>
      <c r="AW284" s="206" t="s">
        <v>2537</v>
      </c>
      <c r="AX284" s="206" t="s">
        <v>2524</v>
      </c>
      <c r="AY284" s="206" t="s">
        <v>1320</v>
      </c>
      <c r="AZ284" s="206" t="s">
        <v>2150</v>
      </c>
      <c r="BA284" s="206" t="s">
        <v>2526</v>
      </c>
      <c r="BB284" s="206" t="s">
        <v>766</v>
      </c>
      <c r="BC284" s="206" t="s">
        <v>1767</v>
      </c>
      <c r="BD284" s="206" t="s">
        <v>2521</v>
      </c>
      <c r="BE284" s="206" t="s">
        <v>769</v>
      </c>
      <c r="BF284" s="206" t="s">
        <v>2528</v>
      </c>
      <c r="BG284" s="206" t="s">
        <v>1971</v>
      </c>
      <c r="BH284" s="206" t="s">
        <v>771</v>
      </c>
      <c r="BI284" s="206" t="s">
        <v>772</v>
      </c>
      <c r="BJ284" s="206" t="s">
        <v>2504</v>
      </c>
      <c r="BK284" s="206" t="s">
        <v>1064</v>
      </c>
      <c r="BL284" s="206" t="s">
        <v>1065</v>
      </c>
      <c r="BM284" s="206" t="s">
        <v>2529</v>
      </c>
      <c r="BN284" s="206" t="s">
        <v>1520</v>
      </c>
      <c r="BO284" s="206" t="s">
        <v>2530</v>
      </c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  <c r="BZ284" s="207" t="s">
        <v>199</v>
      </c>
      <c r="CA284" s="208">
        <v>1</v>
      </c>
      <c r="CB284" s="208"/>
      <c r="CC284" s="208"/>
      <c r="CD284" s="208"/>
      <c r="CE284" s="208"/>
      <c r="CF284" s="208"/>
      <c r="CG284" s="208"/>
      <c r="CH284" s="208"/>
      <c r="CI284" s="208"/>
      <c r="CJ284" s="208"/>
      <c r="CK284" s="208"/>
      <c r="CL284" s="208">
        <v>2</v>
      </c>
      <c r="CM284" s="208"/>
      <c r="CN284" s="208"/>
      <c r="CO284" s="208"/>
      <c r="CP284" s="208"/>
      <c r="CQ284" s="209">
        <v>750</v>
      </c>
      <c r="CR284" s="210"/>
      <c r="CS284" s="210"/>
      <c r="CT284" s="210">
        <v>1</v>
      </c>
      <c r="CU284" s="210"/>
      <c r="CV284" s="210">
        <v>1</v>
      </c>
      <c r="CW284" s="211">
        <v>40157</v>
      </c>
      <c r="CX284" s="212" t="s">
        <v>485</v>
      </c>
      <c r="CY284" s="290" t="str">
        <f>VLOOKUP(CX284,Vállalkozás!F$11:K$380,6,FALSE)</f>
        <v>PENNY MARKET</v>
      </c>
      <c r="CZ284" s="214" t="s">
        <v>2805</v>
      </c>
      <c r="DA284" s="209"/>
      <c r="DB284" s="209"/>
      <c r="DC284" s="214" t="s">
        <v>123</v>
      </c>
      <c r="DD284" s="340"/>
    </row>
    <row r="285" spans="1:108" s="193" customFormat="1" ht="34.5" customHeight="1">
      <c r="A285" s="257"/>
      <c r="C285" s="257" t="e">
        <f>IF(M285=#REF!,"*","")</f>
        <v>#REF!</v>
      </c>
      <c r="D285" s="194">
        <f t="shared" si="30"/>
      </c>
      <c r="E285" s="267">
        <f t="shared" si="31"/>
        <v>2011</v>
      </c>
      <c r="F285" s="267">
        <f t="shared" si="32"/>
        <v>1</v>
      </c>
      <c r="G285" s="195">
        <v>40696</v>
      </c>
      <c r="H285" s="196">
        <v>12300</v>
      </c>
      <c r="J285" s="197"/>
      <c r="K285" s="219">
        <v>2</v>
      </c>
      <c r="L285" s="216">
        <v>40701</v>
      </c>
      <c r="M285" s="218">
        <v>1315</v>
      </c>
      <c r="N285" s="199" t="s">
        <v>2467</v>
      </c>
      <c r="O285" s="199" t="s">
        <v>1627</v>
      </c>
      <c r="P285" s="217" t="s">
        <v>464</v>
      </c>
      <c r="Q285" s="201">
        <v>4800</v>
      </c>
      <c r="R285" s="202" t="s">
        <v>719</v>
      </c>
      <c r="S285" s="201" t="s">
        <v>2712</v>
      </c>
      <c r="T285" s="203" t="s">
        <v>2518</v>
      </c>
      <c r="U285" s="203"/>
      <c r="V285" s="217" t="s">
        <v>465</v>
      </c>
      <c r="W285" s="201"/>
      <c r="X285" s="208"/>
      <c r="Y285" s="205" t="s">
        <v>2506</v>
      </c>
      <c r="Z285" s="206" t="s">
        <v>2506</v>
      </c>
      <c r="AA285" s="206" t="s">
        <v>941</v>
      </c>
      <c r="AB285" s="206" t="s">
        <v>576</v>
      </c>
      <c r="AC285" s="206" t="s">
        <v>2150</v>
      </c>
      <c r="AD285" s="206" t="s">
        <v>1971</v>
      </c>
      <c r="AE285" s="206"/>
      <c r="AF285" s="206"/>
      <c r="AG285" s="206"/>
      <c r="AH285" s="206"/>
      <c r="AI285" s="206"/>
      <c r="AJ285" s="206"/>
      <c r="AK285" s="206"/>
      <c r="AL285" s="206"/>
      <c r="AM285" s="206"/>
      <c r="AN285" s="206"/>
      <c r="AO285" s="206"/>
      <c r="AP285" s="206"/>
      <c r="AQ285" s="206"/>
      <c r="AR285" s="206"/>
      <c r="AS285" s="206"/>
      <c r="AT285" s="206"/>
      <c r="AU285" s="206"/>
      <c r="AV285" s="206"/>
      <c r="AW285" s="206"/>
      <c r="AX285" s="206"/>
      <c r="AY285" s="206"/>
      <c r="AZ285" s="206"/>
      <c r="BA285" s="206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  <c r="BZ285" s="207" t="s">
        <v>2716</v>
      </c>
      <c r="CA285" s="208">
        <v>1</v>
      </c>
      <c r="CB285" s="208"/>
      <c r="CC285" s="208"/>
      <c r="CD285" s="208"/>
      <c r="CE285" s="208"/>
      <c r="CF285" s="208"/>
      <c r="CG285" s="208"/>
      <c r="CH285" s="208"/>
      <c r="CI285" s="208"/>
      <c r="CJ285" s="208"/>
      <c r="CK285" s="208"/>
      <c r="CL285" s="208">
        <v>2</v>
      </c>
      <c r="CM285" s="208"/>
      <c r="CN285" s="208"/>
      <c r="CO285" s="208"/>
      <c r="CP285" s="208"/>
      <c r="CQ285" s="209">
        <v>90</v>
      </c>
      <c r="CR285" s="210"/>
      <c r="CS285" s="210"/>
      <c r="CT285" s="210"/>
      <c r="CU285" s="210"/>
      <c r="CV285" s="210">
        <v>1</v>
      </c>
      <c r="CW285" s="211">
        <v>40695</v>
      </c>
      <c r="CX285" s="212" t="s">
        <v>1668</v>
      </c>
      <c r="CY285" s="290" t="str">
        <f>VLOOKUP(CX285,Vállalkozás!F$11:K$380,6,FALSE)</f>
        <v>VProgres 2011 Kft.</v>
      </c>
      <c r="CZ285" s="214"/>
      <c r="DA285" s="209"/>
      <c r="DB285" s="209"/>
      <c r="DC285" s="214" t="s">
        <v>2112</v>
      </c>
      <c r="DD285" s="340"/>
    </row>
    <row r="286" spans="1:108" s="193" customFormat="1" ht="34.5" customHeight="1">
      <c r="A286" s="257"/>
      <c r="C286" s="257">
        <f t="shared" si="34"/>
      </c>
      <c r="D286" s="194">
        <f t="shared" si="30"/>
      </c>
      <c r="E286" s="267">
        <f t="shared" si="31"/>
        <v>2009</v>
      </c>
      <c r="F286" s="267">
        <f t="shared" si="32"/>
        <v>2</v>
      </c>
      <c r="G286" s="195">
        <v>40107</v>
      </c>
      <c r="H286" s="196">
        <v>13542</v>
      </c>
      <c r="J286" s="197"/>
      <c r="K286" s="219">
        <v>0</v>
      </c>
      <c r="L286" s="216">
        <v>40107</v>
      </c>
      <c r="M286" s="199">
        <v>1316</v>
      </c>
      <c r="N286" s="199" t="s">
        <v>2467</v>
      </c>
      <c r="O286" s="199"/>
      <c r="P286" s="217" t="s">
        <v>466</v>
      </c>
      <c r="Q286" s="201">
        <v>4800</v>
      </c>
      <c r="R286" s="202" t="s">
        <v>719</v>
      </c>
      <c r="S286" s="201" t="s">
        <v>2712</v>
      </c>
      <c r="T286" s="203" t="s">
        <v>1841</v>
      </c>
      <c r="U286" s="203"/>
      <c r="V286" s="217"/>
      <c r="W286" s="201"/>
      <c r="X286" s="208"/>
      <c r="Y286" s="205" t="s">
        <v>771</v>
      </c>
      <c r="Z286" s="206" t="s">
        <v>771</v>
      </c>
      <c r="AA286" s="206" t="s">
        <v>2529</v>
      </c>
      <c r="AB286" s="206"/>
      <c r="AC286" s="206"/>
      <c r="AD286" s="206"/>
      <c r="AE286" s="206"/>
      <c r="AF286" s="206"/>
      <c r="AG286" s="206"/>
      <c r="AH286" s="206"/>
      <c r="AI286" s="206"/>
      <c r="AJ286" s="206"/>
      <c r="AK286" s="206"/>
      <c r="AL286" s="206"/>
      <c r="AM286" s="206"/>
      <c r="AN286" s="206"/>
      <c r="AO286" s="206"/>
      <c r="AP286" s="206"/>
      <c r="AQ286" s="206"/>
      <c r="AR286" s="206"/>
      <c r="AS286" s="206"/>
      <c r="AT286" s="206"/>
      <c r="AU286" s="206"/>
      <c r="AV286" s="206"/>
      <c r="AW286" s="206"/>
      <c r="AX286" s="206"/>
      <c r="AY286" s="206"/>
      <c r="AZ286" s="206"/>
      <c r="BA286" s="206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  <c r="BZ286" s="207" t="s">
        <v>467</v>
      </c>
      <c r="CA286" s="208">
        <v>1</v>
      </c>
      <c r="CB286" s="208"/>
      <c r="CC286" s="208"/>
      <c r="CD286" s="208"/>
      <c r="CE286" s="208"/>
      <c r="CF286" s="208"/>
      <c r="CG286" s="208"/>
      <c r="CH286" s="208"/>
      <c r="CI286" s="208"/>
      <c r="CJ286" s="208"/>
      <c r="CK286" s="208"/>
      <c r="CL286" s="208">
        <v>2</v>
      </c>
      <c r="CM286" s="208"/>
      <c r="CN286" s="208"/>
      <c r="CO286" s="208"/>
      <c r="CP286" s="208"/>
      <c r="CQ286" s="209">
        <v>74</v>
      </c>
      <c r="CR286" s="210"/>
      <c r="CS286" s="210"/>
      <c r="CT286" s="210"/>
      <c r="CU286" s="210"/>
      <c r="CV286" s="210"/>
      <c r="CW286" s="211">
        <v>40107</v>
      </c>
      <c r="CX286" s="232">
        <v>60252681</v>
      </c>
      <c r="CY286" s="290" t="str">
        <f>VLOOKUP(CX286,Vállalkozás!F$11:K$380,6,FALSE)</f>
        <v>Szilágyiné László Judit</v>
      </c>
      <c r="CZ286" s="214"/>
      <c r="DA286" s="209"/>
      <c r="DB286" s="209"/>
      <c r="DC286" s="214" t="s">
        <v>235</v>
      </c>
      <c r="DD286" s="340"/>
    </row>
    <row r="287" spans="1:108" s="193" customFormat="1" ht="34.5" customHeight="1">
      <c r="A287" s="257"/>
      <c r="C287" s="257">
        <f t="shared" si="34"/>
      </c>
      <c r="D287" s="194">
        <f t="shared" si="30"/>
      </c>
      <c r="E287" s="267">
        <f t="shared" si="31"/>
        <v>2009</v>
      </c>
      <c r="F287" s="267">
        <f t="shared" si="32"/>
        <v>2</v>
      </c>
      <c r="G287" s="195">
        <v>40108</v>
      </c>
      <c r="H287" s="196">
        <v>13548</v>
      </c>
      <c r="J287" s="197"/>
      <c r="K287" s="219">
        <v>0</v>
      </c>
      <c r="L287" s="216">
        <v>40108</v>
      </c>
      <c r="M287" s="218">
        <v>1317</v>
      </c>
      <c r="N287" s="199" t="s">
        <v>2467</v>
      </c>
      <c r="O287" s="199"/>
      <c r="P287" s="217" t="s">
        <v>469</v>
      </c>
      <c r="Q287" s="201">
        <v>4800</v>
      </c>
      <c r="R287" s="202" t="s">
        <v>2708</v>
      </c>
      <c r="S287" s="201" t="s">
        <v>2709</v>
      </c>
      <c r="T287" s="203" t="s">
        <v>2534</v>
      </c>
      <c r="U287" s="203"/>
      <c r="V287" s="217" t="s">
        <v>470</v>
      </c>
      <c r="W287" s="201"/>
      <c r="X287" s="208"/>
      <c r="Y287" s="205" t="s">
        <v>1958</v>
      </c>
      <c r="Z287" s="206" t="s">
        <v>1958</v>
      </c>
      <c r="AA287" s="206" t="s">
        <v>1952</v>
      </c>
      <c r="AB287" s="206"/>
      <c r="AC287" s="206"/>
      <c r="AD287" s="206"/>
      <c r="AE287" s="206"/>
      <c r="AF287" s="206"/>
      <c r="AG287" s="206"/>
      <c r="AH287" s="206"/>
      <c r="AI287" s="206"/>
      <c r="AJ287" s="206"/>
      <c r="AK287" s="206"/>
      <c r="AL287" s="206"/>
      <c r="AM287" s="206"/>
      <c r="AN287" s="206"/>
      <c r="AO287" s="206"/>
      <c r="AP287" s="206"/>
      <c r="AQ287" s="206"/>
      <c r="AR287" s="206"/>
      <c r="AS287" s="206"/>
      <c r="AT287" s="206"/>
      <c r="AU287" s="206"/>
      <c r="AV287" s="206"/>
      <c r="AW287" s="206"/>
      <c r="AX287" s="206"/>
      <c r="AY287" s="206"/>
      <c r="AZ287" s="206"/>
      <c r="BA287" s="206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  <c r="BZ287" s="207" t="s">
        <v>471</v>
      </c>
      <c r="CA287" s="208">
        <v>1</v>
      </c>
      <c r="CB287" s="208"/>
      <c r="CC287" s="208"/>
      <c r="CD287" s="208"/>
      <c r="CE287" s="208"/>
      <c r="CF287" s="208"/>
      <c r="CG287" s="208"/>
      <c r="CH287" s="208"/>
      <c r="CI287" s="208"/>
      <c r="CJ287" s="208"/>
      <c r="CK287" s="208"/>
      <c r="CL287" s="208">
        <v>2</v>
      </c>
      <c r="CM287" s="208"/>
      <c r="CN287" s="208"/>
      <c r="CO287" s="208"/>
      <c r="CP287" s="208"/>
      <c r="CQ287" s="209">
        <v>20</v>
      </c>
      <c r="CR287" s="210"/>
      <c r="CS287" s="210"/>
      <c r="CT287" s="210">
        <v>1</v>
      </c>
      <c r="CU287" s="210"/>
      <c r="CV287" s="210"/>
      <c r="CW287" s="211">
        <v>40108</v>
      </c>
      <c r="CX287" s="212" t="s">
        <v>472</v>
      </c>
      <c r="CY287" s="290" t="str">
        <f>VLOOKUP(CX287,Vállalkozás!F$11:K$380,6,FALSE)</f>
        <v>Benedekné Herczeg Éva</v>
      </c>
      <c r="CZ287" s="214" t="s">
        <v>2162</v>
      </c>
      <c r="DA287" s="209"/>
      <c r="DB287" s="209"/>
      <c r="DC287" s="214" t="s">
        <v>2113</v>
      </c>
      <c r="DD287" s="340"/>
    </row>
    <row r="288" spans="1:108" s="193" customFormat="1" ht="34.5" customHeight="1">
      <c r="A288" s="257"/>
      <c r="C288" s="257">
        <f t="shared" si="34"/>
      </c>
      <c r="D288" s="194">
        <f t="shared" si="30"/>
      </c>
      <c r="E288" s="267">
        <f t="shared" si="31"/>
        <v>2009</v>
      </c>
      <c r="F288" s="267">
        <f t="shared" si="32"/>
        <v>2</v>
      </c>
      <c r="G288" s="195">
        <v>40112</v>
      </c>
      <c r="H288" s="196">
        <v>13563</v>
      </c>
      <c r="J288" s="197"/>
      <c r="K288" s="219">
        <v>0</v>
      </c>
      <c r="L288" s="216">
        <v>40112</v>
      </c>
      <c r="M288" s="199">
        <v>1318</v>
      </c>
      <c r="N288" s="199" t="s">
        <v>2467</v>
      </c>
      <c r="O288" s="199"/>
      <c r="P288" s="217" t="s">
        <v>473</v>
      </c>
      <c r="Q288" s="201">
        <v>4800</v>
      </c>
      <c r="R288" s="202" t="s">
        <v>2702</v>
      </c>
      <c r="S288" s="201" t="s">
        <v>2712</v>
      </c>
      <c r="T288" s="203" t="s">
        <v>2537</v>
      </c>
      <c r="U288" s="203"/>
      <c r="V288" s="217" t="s">
        <v>474</v>
      </c>
      <c r="W288" s="201"/>
      <c r="X288" s="208"/>
      <c r="Y288" s="205" t="s">
        <v>1320</v>
      </c>
      <c r="Z288" s="206" t="s">
        <v>1320</v>
      </c>
      <c r="AA288" s="206" t="s">
        <v>1237</v>
      </c>
      <c r="AB288" s="206" t="s">
        <v>2524</v>
      </c>
      <c r="AC288" s="206"/>
      <c r="AD288" s="206"/>
      <c r="AE288" s="206"/>
      <c r="AF288" s="206"/>
      <c r="AG288" s="206"/>
      <c r="AH288" s="206"/>
      <c r="AI288" s="206"/>
      <c r="AJ288" s="206"/>
      <c r="AK288" s="206"/>
      <c r="AL288" s="206"/>
      <c r="AM288" s="206"/>
      <c r="AN288" s="206"/>
      <c r="AO288" s="206"/>
      <c r="AP288" s="206"/>
      <c r="AQ288" s="206"/>
      <c r="AR288" s="206"/>
      <c r="AS288" s="206"/>
      <c r="AT288" s="206"/>
      <c r="AU288" s="206"/>
      <c r="AV288" s="206"/>
      <c r="AW288" s="206"/>
      <c r="AX288" s="206"/>
      <c r="AY288" s="206"/>
      <c r="AZ288" s="206"/>
      <c r="BA288" s="206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  <c r="BZ288" s="207" t="s">
        <v>475</v>
      </c>
      <c r="CA288" s="208">
        <v>1</v>
      </c>
      <c r="CB288" s="208"/>
      <c r="CC288" s="208"/>
      <c r="CD288" s="208"/>
      <c r="CE288" s="208"/>
      <c r="CF288" s="208"/>
      <c r="CG288" s="208"/>
      <c r="CH288" s="208"/>
      <c r="CI288" s="208"/>
      <c r="CJ288" s="208"/>
      <c r="CK288" s="208"/>
      <c r="CL288" s="208">
        <v>2</v>
      </c>
      <c r="CM288" s="208"/>
      <c r="CN288" s="208"/>
      <c r="CO288" s="208"/>
      <c r="CP288" s="208"/>
      <c r="CQ288" s="209">
        <v>20</v>
      </c>
      <c r="CR288" s="210"/>
      <c r="CS288" s="210"/>
      <c r="CT288" s="210"/>
      <c r="CU288" s="210"/>
      <c r="CV288" s="210"/>
      <c r="CW288" s="211">
        <v>40112</v>
      </c>
      <c r="CX288" s="212" t="s">
        <v>476</v>
      </c>
      <c r="CY288" s="290" t="str">
        <f>VLOOKUP(CX288,Vállalkozás!F$11:K$380,6,FALSE)</f>
        <v>Balogh Tiborné</v>
      </c>
      <c r="CZ288" s="214"/>
      <c r="DA288" s="209"/>
      <c r="DB288" s="209"/>
      <c r="DC288" s="214" t="s">
        <v>2114</v>
      </c>
      <c r="DD288" s="340"/>
    </row>
    <row r="289" spans="1:108" s="193" customFormat="1" ht="34.5" customHeight="1">
      <c r="A289" s="257"/>
      <c r="C289" s="257" t="str">
        <f t="shared" si="34"/>
        <v>*</v>
      </c>
      <c r="D289" s="194">
        <f t="shared" si="30"/>
      </c>
      <c r="E289" s="267">
        <f t="shared" si="31"/>
        <v>2012</v>
      </c>
      <c r="F289" s="267">
        <f t="shared" si="32"/>
        <v>2</v>
      </c>
      <c r="G289" s="195">
        <v>41155</v>
      </c>
      <c r="H289" s="196">
        <v>13074</v>
      </c>
      <c r="J289" s="197"/>
      <c r="K289" s="219">
        <v>2</v>
      </c>
      <c r="L289" s="216">
        <v>41157</v>
      </c>
      <c r="M289" s="199">
        <v>1318</v>
      </c>
      <c r="N289" s="199" t="s">
        <v>2467</v>
      </c>
      <c r="O289" s="199"/>
      <c r="P289" s="217" t="s">
        <v>2594</v>
      </c>
      <c r="Q289" s="201">
        <v>4800</v>
      </c>
      <c r="R289" s="202" t="s">
        <v>2702</v>
      </c>
      <c r="S289" s="201" t="s">
        <v>2712</v>
      </c>
      <c r="T289" s="203" t="s">
        <v>2537</v>
      </c>
      <c r="U289" s="203"/>
      <c r="V289" s="217" t="s">
        <v>474</v>
      </c>
      <c r="W289" s="201"/>
      <c r="X289" s="208"/>
      <c r="Y289" s="205" t="s">
        <v>1320</v>
      </c>
      <c r="Z289" s="206" t="s">
        <v>1320</v>
      </c>
      <c r="AA289" s="206" t="s">
        <v>2535</v>
      </c>
      <c r="AB289" s="206" t="s">
        <v>2524</v>
      </c>
      <c r="AC289" s="206"/>
      <c r="AD289" s="206"/>
      <c r="AE289" s="206"/>
      <c r="AF289" s="206"/>
      <c r="AG289" s="206"/>
      <c r="AH289" s="206"/>
      <c r="AI289" s="206"/>
      <c r="AJ289" s="206"/>
      <c r="AK289" s="206"/>
      <c r="AL289" s="206"/>
      <c r="AM289" s="206"/>
      <c r="AN289" s="206"/>
      <c r="AO289" s="206"/>
      <c r="AP289" s="206"/>
      <c r="AQ289" s="206"/>
      <c r="AR289" s="206"/>
      <c r="AS289" s="206"/>
      <c r="AT289" s="206"/>
      <c r="AU289" s="206"/>
      <c r="AV289" s="206"/>
      <c r="AW289" s="206"/>
      <c r="AX289" s="206"/>
      <c r="AY289" s="206"/>
      <c r="AZ289" s="206"/>
      <c r="BA289" s="206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  <c r="BZ289" s="207" t="s">
        <v>2595</v>
      </c>
      <c r="CA289" s="208">
        <v>1</v>
      </c>
      <c r="CB289" s="208"/>
      <c r="CC289" s="208"/>
      <c r="CD289" s="208"/>
      <c r="CE289" s="208"/>
      <c r="CF289" s="208"/>
      <c r="CG289" s="208"/>
      <c r="CH289" s="208"/>
      <c r="CI289" s="208"/>
      <c r="CJ289" s="208"/>
      <c r="CK289" s="208"/>
      <c r="CL289" s="208">
        <v>2</v>
      </c>
      <c r="CM289" s="208"/>
      <c r="CN289" s="208"/>
      <c r="CO289" s="208"/>
      <c r="CP289" s="208"/>
      <c r="CQ289" s="209">
        <v>20</v>
      </c>
      <c r="CR289" s="210"/>
      <c r="CS289" s="210"/>
      <c r="CT289" s="210"/>
      <c r="CU289" s="210"/>
      <c r="CV289" s="210"/>
      <c r="CW289" s="211">
        <v>41157</v>
      </c>
      <c r="CX289" s="212" t="s">
        <v>2596</v>
      </c>
      <c r="CY289" s="290" t="str">
        <f>VLOOKUP(CX289,Vállalkozás!F$11:K$380,6,FALSE)</f>
        <v>B-SOLUTION</v>
      </c>
      <c r="CZ289" s="214"/>
      <c r="DA289" s="209"/>
      <c r="DB289" s="209"/>
      <c r="DC289" s="214" t="s">
        <v>2114</v>
      </c>
      <c r="DD289" s="340"/>
    </row>
    <row r="290" spans="1:108" s="193" customFormat="1" ht="34.5" customHeight="1">
      <c r="A290" s="257"/>
      <c r="C290" s="257" t="e">
        <f>IF(M290=#REF!,"*","")</f>
        <v>#REF!</v>
      </c>
      <c r="D290" s="194">
        <f t="shared" si="30"/>
      </c>
      <c r="E290" s="267">
        <f t="shared" si="31"/>
        <v>2010</v>
      </c>
      <c r="F290" s="267">
        <f t="shared" si="32"/>
        <v>1</v>
      </c>
      <c r="G290" s="195">
        <v>40329</v>
      </c>
      <c r="H290" s="196">
        <v>12140</v>
      </c>
      <c r="J290" s="197"/>
      <c r="K290" s="219">
        <v>2</v>
      </c>
      <c r="L290" s="216">
        <v>40331</v>
      </c>
      <c r="M290" s="218">
        <v>1319</v>
      </c>
      <c r="N290" s="199" t="s">
        <v>2467</v>
      </c>
      <c r="O290" s="199"/>
      <c r="P290" s="217" t="s">
        <v>480</v>
      </c>
      <c r="Q290" s="201">
        <v>4800</v>
      </c>
      <c r="R290" s="202" t="s">
        <v>710</v>
      </c>
      <c r="S290" s="201" t="s">
        <v>2712</v>
      </c>
      <c r="T290" s="203" t="s">
        <v>2492</v>
      </c>
      <c r="U290" s="203"/>
      <c r="V290" s="217" t="s">
        <v>792</v>
      </c>
      <c r="W290" s="201"/>
      <c r="X290" s="208"/>
      <c r="Y290" s="205" t="s">
        <v>2533</v>
      </c>
      <c r="Z290" s="206" t="s">
        <v>2533</v>
      </c>
      <c r="AA290" s="206" t="s">
        <v>1081</v>
      </c>
      <c r="AB290" s="206" t="s">
        <v>1237</v>
      </c>
      <c r="AC290" s="206" t="s">
        <v>1965</v>
      </c>
      <c r="AD290" s="206" t="s">
        <v>2533</v>
      </c>
      <c r="AE290" s="206" t="s">
        <v>868</v>
      </c>
      <c r="AF290" s="206" t="s">
        <v>2535</v>
      </c>
      <c r="AG290" s="206" t="s">
        <v>1320</v>
      </c>
      <c r="AH290" s="206" t="s">
        <v>1961</v>
      </c>
      <c r="AI290" s="206" t="s">
        <v>1064</v>
      </c>
      <c r="AJ290" s="206"/>
      <c r="AK290" s="206"/>
      <c r="AL290" s="206"/>
      <c r="AM290" s="206"/>
      <c r="AN290" s="206"/>
      <c r="AO290" s="206"/>
      <c r="AP290" s="206"/>
      <c r="AQ290" s="206"/>
      <c r="AR290" s="206"/>
      <c r="AS290" s="206"/>
      <c r="AT290" s="206"/>
      <c r="AU290" s="206"/>
      <c r="AV290" s="206"/>
      <c r="AW290" s="206"/>
      <c r="AX290" s="206"/>
      <c r="AY290" s="206"/>
      <c r="AZ290" s="206"/>
      <c r="BA290" s="206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  <c r="BZ290" s="207" t="s">
        <v>2689</v>
      </c>
      <c r="CA290" s="208">
        <v>1</v>
      </c>
      <c r="CB290" s="208"/>
      <c r="CC290" s="208"/>
      <c r="CD290" s="208"/>
      <c r="CE290" s="208"/>
      <c r="CF290" s="208"/>
      <c r="CG290" s="208"/>
      <c r="CH290" s="208"/>
      <c r="CI290" s="208"/>
      <c r="CJ290" s="208"/>
      <c r="CK290" s="208"/>
      <c r="CL290" s="208">
        <v>2</v>
      </c>
      <c r="CM290" s="208"/>
      <c r="CN290" s="208"/>
      <c r="CO290" s="208"/>
      <c r="CP290" s="208"/>
      <c r="CQ290" s="209">
        <v>130</v>
      </c>
      <c r="CR290" s="210"/>
      <c r="CS290" s="210"/>
      <c r="CT290" s="210"/>
      <c r="CU290" s="210"/>
      <c r="CV290" s="210"/>
      <c r="CW290" s="211">
        <v>40119</v>
      </c>
      <c r="CX290" s="212" t="s">
        <v>2738</v>
      </c>
      <c r="CY290" s="290" t="str">
        <f>VLOOKUP(CX290,Vállalkozás!F$11:K$380,6,FALSE)</f>
        <v>Elektro-Qualiy KFT</v>
      </c>
      <c r="CZ290" s="214"/>
      <c r="DA290" s="209"/>
      <c r="DB290" s="209"/>
      <c r="DC290" s="214" t="s">
        <v>2124</v>
      </c>
      <c r="DD290" s="340"/>
    </row>
    <row r="291" spans="1:108" s="193" customFormat="1" ht="34.5" customHeight="1">
      <c r="A291" s="257"/>
      <c r="C291" s="257" t="str">
        <f>IF(M291=M290,"*","")</f>
        <v>*</v>
      </c>
      <c r="D291" s="194">
        <f>IF(K291=3,"Igen","")</f>
      </c>
      <c r="E291" s="267" t="s">
        <v>1358</v>
      </c>
      <c r="F291" s="267" t="s">
        <v>1841</v>
      </c>
      <c r="G291" s="195">
        <v>41625</v>
      </c>
      <c r="H291" s="196"/>
      <c r="J291" s="197"/>
      <c r="K291" s="219">
        <v>2</v>
      </c>
      <c r="L291" s="216">
        <v>40331</v>
      </c>
      <c r="M291" s="218">
        <v>1319</v>
      </c>
      <c r="N291" s="199" t="s">
        <v>2467</v>
      </c>
      <c r="O291" s="199"/>
      <c r="P291" s="217" t="s">
        <v>2791</v>
      </c>
      <c r="Q291" s="201">
        <v>4800</v>
      </c>
      <c r="R291" s="202" t="s">
        <v>710</v>
      </c>
      <c r="S291" s="201" t="s">
        <v>2712</v>
      </c>
      <c r="T291" s="203" t="s">
        <v>2492</v>
      </c>
      <c r="U291" s="203"/>
      <c r="V291" s="217" t="s">
        <v>792</v>
      </c>
      <c r="W291" s="201"/>
      <c r="X291" s="208"/>
      <c r="Y291" s="205" t="s">
        <v>2533</v>
      </c>
      <c r="Z291" s="206" t="s">
        <v>2533</v>
      </c>
      <c r="AA291" s="206" t="s">
        <v>1081</v>
      </c>
      <c r="AB291" s="206" t="s">
        <v>1237</v>
      </c>
      <c r="AC291" s="206" t="s">
        <v>1965</v>
      </c>
      <c r="AD291" s="206" t="s">
        <v>2533</v>
      </c>
      <c r="AE291" s="206" t="s">
        <v>868</v>
      </c>
      <c r="AF291" s="206" t="s">
        <v>2535</v>
      </c>
      <c r="AG291" s="206" t="s">
        <v>1320</v>
      </c>
      <c r="AH291" s="206" t="s">
        <v>1961</v>
      </c>
      <c r="AI291" s="206" t="s">
        <v>1064</v>
      </c>
      <c r="AJ291" s="206"/>
      <c r="AK291" s="206"/>
      <c r="AL291" s="206"/>
      <c r="AM291" s="206"/>
      <c r="AN291" s="206"/>
      <c r="AO291" s="206"/>
      <c r="AP291" s="206"/>
      <c r="AQ291" s="206"/>
      <c r="AR291" s="206"/>
      <c r="AS291" s="206"/>
      <c r="AT291" s="206"/>
      <c r="AU291" s="206"/>
      <c r="AV291" s="206"/>
      <c r="AW291" s="206"/>
      <c r="AX291" s="206"/>
      <c r="AY291" s="206"/>
      <c r="AZ291" s="206"/>
      <c r="BA291" s="206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  <c r="BZ291" s="207" t="s">
        <v>2689</v>
      </c>
      <c r="CA291" s="208">
        <v>1</v>
      </c>
      <c r="CB291" s="208"/>
      <c r="CC291" s="208"/>
      <c r="CD291" s="208"/>
      <c r="CE291" s="208"/>
      <c r="CF291" s="208"/>
      <c r="CG291" s="208"/>
      <c r="CH291" s="208"/>
      <c r="CI291" s="208"/>
      <c r="CJ291" s="208"/>
      <c r="CK291" s="208"/>
      <c r="CL291" s="208">
        <v>2</v>
      </c>
      <c r="CM291" s="208"/>
      <c r="CN291" s="208"/>
      <c r="CO291" s="208"/>
      <c r="CP291" s="208"/>
      <c r="CQ291" s="209">
        <v>130</v>
      </c>
      <c r="CR291" s="210"/>
      <c r="CS291" s="210"/>
      <c r="CT291" s="210"/>
      <c r="CU291" s="210"/>
      <c r="CV291" s="210"/>
      <c r="CW291" s="211">
        <v>40119</v>
      </c>
      <c r="CX291" s="212" t="s">
        <v>2738</v>
      </c>
      <c r="CY291" s="290" t="str">
        <f>VLOOKUP(CX291,Vállalkozás!F$11:K$380,6,FALSE)</f>
        <v>Elektro-Qualiy KFT</v>
      </c>
      <c r="CZ291" s="214"/>
      <c r="DA291" s="209"/>
      <c r="DB291" s="209"/>
      <c r="DC291" s="214" t="s">
        <v>2124</v>
      </c>
      <c r="DD291" s="340"/>
    </row>
    <row r="292" spans="1:108" s="193" customFormat="1" ht="34.5" customHeight="1">
      <c r="A292" s="257"/>
      <c r="C292" s="257" t="e">
        <f>IF(M292=#REF!,"*","")</f>
        <v>#REF!</v>
      </c>
      <c r="D292" s="194">
        <f t="shared" si="30"/>
      </c>
      <c r="E292" s="267">
        <f t="shared" si="31"/>
        <v>2009</v>
      </c>
      <c r="F292" s="267">
        <f t="shared" si="32"/>
        <v>2</v>
      </c>
      <c r="G292" s="195">
        <v>40133</v>
      </c>
      <c r="H292" s="196">
        <v>13776</v>
      </c>
      <c r="J292" s="197"/>
      <c r="K292" s="219">
        <v>0</v>
      </c>
      <c r="L292" s="216">
        <v>40133</v>
      </c>
      <c r="M292" s="218">
        <v>1321</v>
      </c>
      <c r="N292" s="199" t="s">
        <v>2467</v>
      </c>
      <c r="O292" s="199"/>
      <c r="P292" s="217" t="s">
        <v>477</v>
      </c>
      <c r="Q292" s="201">
        <v>4800</v>
      </c>
      <c r="R292" s="202" t="s">
        <v>710</v>
      </c>
      <c r="S292" s="201" t="s">
        <v>2712</v>
      </c>
      <c r="T292" s="203" t="s">
        <v>2492</v>
      </c>
      <c r="U292" s="203"/>
      <c r="V292" s="217" t="s">
        <v>792</v>
      </c>
      <c r="W292" s="201"/>
      <c r="X292" s="208"/>
      <c r="Y292" s="205" t="s">
        <v>2535</v>
      </c>
      <c r="Z292" s="206" t="s">
        <v>2535</v>
      </c>
      <c r="AA292" s="206" t="s">
        <v>941</v>
      </c>
      <c r="AB292" s="206" t="s">
        <v>576</v>
      </c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6"/>
      <c r="AN292" s="206"/>
      <c r="AO292" s="206"/>
      <c r="AP292" s="206"/>
      <c r="AQ292" s="206"/>
      <c r="AR292" s="206"/>
      <c r="AS292" s="206"/>
      <c r="AT292" s="206"/>
      <c r="AU292" s="206"/>
      <c r="AV292" s="206"/>
      <c r="AW292" s="206"/>
      <c r="AX292" s="206"/>
      <c r="AY292" s="206"/>
      <c r="AZ292" s="206"/>
      <c r="BA292" s="206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  <c r="BZ292" s="207" t="s">
        <v>478</v>
      </c>
      <c r="CA292" s="208">
        <v>1</v>
      </c>
      <c r="CB292" s="208"/>
      <c r="CC292" s="208"/>
      <c r="CD292" s="208"/>
      <c r="CE292" s="208"/>
      <c r="CF292" s="208"/>
      <c r="CG292" s="208"/>
      <c r="CH292" s="208"/>
      <c r="CI292" s="208"/>
      <c r="CJ292" s="208"/>
      <c r="CK292" s="208"/>
      <c r="CL292" s="208">
        <v>2</v>
      </c>
      <c r="CM292" s="208"/>
      <c r="CN292" s="208"/>
      <c r="CO292" s="208"/>
      <c r="CP292" s="208"/>
      <c r="CQ292" s="209">
        <v>18</v>
      </c>
      <c r="CR292" s="210"/>
      <c r="CS292" s="210"/>
      <c r="CT292" s="210"/>
      <c r="CU292" s="210"/>
      <c r="CV292" s="210"/>
      <c r="CW292" s="211">
        <v>40133</v>
      </c>
      <c r="CX292" s="212" t="s">
        <v>479</v>
      </c>
      <c r="CY292" s="290" t="str">
        <f>VLOOKUP(CX292,Vállalkozás!F$11:K$380,6,FALSE)</f>
        <v>FRU-BÁL BT</v>
      </c>
      <c r="CZ292" s="214"/>
      <c r="DA292" s="209"/>
      <c r="DB292" s="209"/>
      <c r="DC292" s="214" t="s">
        <v>2125</v>
      </c>
      <c r="DD292" s="340"/>
    </row>
    <row r="293" spans="1:108" s="193" customFormat="1" ht="34.5" customHeight="1">
      <c r="A293" s="257"/>
      <c r="C293" s="257" t="e">
        <f>IF(M293=#REF!,"*","")</f>
        <v>#REF!</v>
      </c>
      <c r="D293" s="194">
        <f t="shared" si="30"/>
      </c>
      <c r="E293" s="267">
        <f t="shared" si="31"/>
        <v>2009</v>
      </c>
      <c r="F293" s="267">
        <f t="shared" si="32"/>
        <v>2</v>
      </c>
      <c r="G293" s="195">
        <v>40144</v>
      </c>
      <c r="H293" s="196">
        <v>13909</v>
      </c>
      <c r="J293" s="197"/>
      <c r="K293" s="219">
        <v>0</v>
      </c>
      <c r="L293" s="216">
        <v>40144</v>
      </c>
      <c r="M293" s="218">
        <v>1323</v>
      </c>
      <c r="N293" s="199" t="s">
        <v>2467</v>
      </c>
      <c r="O293" s="199"/>
      <c r="P293" s="217" t="s">
        <v>279</v>
      </c>
      <c r="Q293" s="201">
        <v>4800</v>
      </c>
      <c r="R293" s="202" t="s">
        <v>2708</v>
      </c>
      <c r="S293" s="201" t="s">
        <v>2709</v>
      </c>
      <c r="T293" s="203" t="s">
        <v>772</v>
      </c>
      <c r="U293" s="203"/>
      <c r="V293" s="217" t="s">
        <v>489</v>
      </c>
      <c r="W293" s="201"/>
      <c r="X293" s="208"/>
      <c r="Y293" s="205" t="s">
        <v>941</v>
      </c>
      <c r="Z293" s="206" t="s">
        <v>941</v>
      </c>
      <c r="AA293" s="206" t="s">
        <v>576</v>
      </c>
      <c r="AB293" s="206" t="s">
        <v>2521</v>
      </c>
      <c r="AC293" s="206"/>
      <c r="AD293" s="206"/>
      <c r="AE293" s="206"/>
      <c r="AF293" s="206"/>
      <c r="AG293" s="206"/>
      <c r="AH293" s="206"/>
      <c r="AI293" s="206"/>
      <c r="AJ293" s="206"/>
      <c r="AK293" s="206"/>
      <c r="AL293" s="206"/>
      <c r="AM293" s="206"/>
      <c r="AN293" s="206"/>
      <c r="AO293" s="206"/>
      <c r="AP293" s="206"/>
      <c r="AQ293" s="206"/>
      <c r="AR293" s="206"/>
      <c r="AS293" s="206"/>
      <c r="AT293" s="206"/>
      <c r="AU293" s="206"/>
      <c r="AV293" s="206"/>
      <c r="AW293" s="206"/>
      <c r="AX293" s="206"/>
      <c r="AY293" s="206"/>
      <c r="AZ293" s="206"/>
      <c r="BA293" s="206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  <c r="BZ293" s="207" t="s">
        <v>1071</v>
      </c>
      <c r="CA293" s="208">
        <v>1</v>
      </c>
      <c r="CB293" s="208"/>
      <c r="CC293" s="208"/>
      <c r="CD293" s="208"/>
      <c r="CE293" s="208"/>
      <c r="CF293" s="208"/>
      <c r="CG293" s="208"/>
      <c r="CH293" s="208"/>
      <c r="CI293" s="208"/>
      <c r="CJ293" s="208"/>
      <c r="CK293" s="208"/>
      <c r="CL293" s="208">
        <v>2</v>
      </c>
      <c r="CM293" s="208"/>
      <c r="CN293" s="208"/>
      <c r="CO293" s="208"/>
      <c r="CP293" s="208"/>
      <c r="CQ293" s="209">
        <v>95</v>
      </c>
      <c r="CR293" s="210"/>
      <c r="CS293" s="210"/>
      <c r="CT293" s="210"/>
      <c r="CU293" s="210"/>
      <c r="CV293" s="210"/>
      <c r="CW293" s="211">
        <v>40144</v>
      </c>
      <c r="CX293" s="212" t="s">
        <v>1355</v>
      </c>
      <c r="CY293" s="290" t="str">
        <f>VLOOKUP(CX293,Vállalkozás!F$11:K$380,6,FALSE)</f>
        <v>Balázsi Krisztina</v>
      </c>
      <c r="CZ293" s="214"/>
      <c r="DA293" s="209"/>
      <c r="DB293" s="209"/>
      <c r="DC293" s="214" t="s">
        <v>2059</v>
      </c>
      <c r="DD293" s="215"/>
    </row>
    <row r="294" spans="1:108" s="193" customFormat="1" ht="34.5" customHeight="1">
      <c r="A294" s="257"/>
      <c r="C294" s="257" t="e">
        <f>IF(M294=#REF!,"*","")</f>
        <v>#REF!</v>
      </c>
      <c r="D294" s="194">
        <f t="shared" si="30"/>
      </c>
      <c r="E294" s="267">
        <f t="shared" si="31"/>
        <v>2009</v>
      </c>
      <c r="F294" s="267">
        <f t="shared" si="32"/>
        <v>2</v>
      </c>
      <c r="G294" s="195">
        <v>40150</v>
      </c>
      <c r="H294" s="196">
        <v>14011</v>
      </c>
      <c r="J294" s="197"/>
      <c r="K294" s="219">
        <v>0</v>
      </c>
      <c r="L294" s="216">
        <v>40150</v>
      </c>
      <c r="M294" s="218">
        <v>1325</v>
      </c>
      <c r="N294" s="199" t="s">
        <v>2467</v>
      </c>
      <c r="O294" s="199"/>
      <c r="P294" s="217" t="s">
        <v>494</v>
      </c>
      <c r="Q294" s="201">
        <v>4800</v>
      </c>
      <c r="R294" s="202" t="s">
        <v>2708</v>
      </c>
      <c r="S294" s="201" t="s">
        <v>2709</v>
      </c>
      <c r="T294" s="203" t="s">
        <v>2526</v>
      </c>
      <c r="U294" s="203"/>
      <c r="V294" s="217" t="s">
        <v>807</v>
      </c>
      <c r="W294" s="201"/>
      <c r="X294" s="208"/>
      <c r="Y294" s="205" t="s">
        <v>1843</v>
      </c>
      <c r="Z294" s="206" t="s">
        <v>1843</v>
      </c>
      <c r="AA294" s="206" t="s">
        <v>941</v>
      </c>
      <c r="AB294" s="206" t="s">
        <v>576</v>
      </c>
      <c r="AC294" s="206" t="s">
        <v>771</v>
      </c>
      <c r="AD294" s="206" t="s">
        <v>2529</v>
      </c>
      <c r="AE294" s="206" t="s">
        <v>2511</v>
      </c>
      <c r="AF294" s="206"/>
      <c r="AG294" s="206"/>
      <c r="AH294" s="206"/>
      <c r="AI294" s="206"/>
      <c r="AJ294" s="206"/>
      <c r="AK294" s="206"/>
      <c r="AL294" s="206"/>
      <c r="AM294" s="206"/>
      <c r="AN294" s="206"/>
      <c r="AO294" s="206"/>
      <c r="AP294" s="206"/>
      <c r="AQ294" s="206"/>
      <c r="AR294" s="206"/>
      <c r="AS294" s="206"/>
      <c r="AT294" s="206"/>
      <c r="AU294" s="206"/>
      <c r="AV294" s="206"/>
      <c r="AW294" s="206"/>
      <c r="AX294" s="206"/>
      <c r="AY294" s="206"/>
      <c r="AZ294" s="206"/>
      <c r="BA294" s="206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  <c r="BZ294" s="207" t="s">
        <v>495</v>
      </c>
      <c r="CA294" s="208">
        <v>1</v>
      </c>
      <c r="CB294" s="208"/>
      <c r="CC294" s="208"/>
      <c r="CD294" s="208"/>
      <c r="CE294" s="208"/>
      <c r="CF294" s="208"/>
      <c r="CG294" s="208"/>
      <c r="CH294" s="208"/>
      <c r="CI294" s="208"/>
      <c r="CJ294" s="208"/>
      <c r="CK294" s="208"/>
      <c r="CL294" s="208">
        <v>2</v>
      </c>
      <c r="CM294" s="208"/>
      <c r="CN294" s="208"/>
      <c r="CO294" s="208"/>
      <c r="CP294" s="208"/>
      <c r="CQ294" s="209">
        <v>25</v>
      </c>
      <c r="CR294" s="210"/>
      <c r="CS294" s="210"/>
      <c r="CT294" s="210"/>
      <c r="CU294" s="210"/>
      <c r="CV294" s="210"/>
      <c r="CW294" s="211">
        <v>40150</v>
      </c>
      <c r="CX294" s="212" t="s">
        <v>496</v>
      </c>
      <c r="CY294" s="290" t="str">
        <f>VLOOKUP(CX294,Vállalkozás!F$11:K$380,6,FALSE)</f>
        <v>Weimper Antalné</v>
      </c>
      <c r="CZ294" s="214"/>
      <c r="DA294" s="209"/>
      <c r="DB294" s="209"/>
      <c r="DC294" s="214" t="s">
        <v>2126</v>
      </c>
      <c r="DD294" s="215"/>
    </row>
    <row r="295" spans="1:108" s="193" customFormat="1" ht="34.5" customHeight="1">
      <c r="A295" s="257"/>
      <c r="C295" s="257" t="e">
        <f>IF(M295=#REF!,"*","")</f>
        <v>#REF!</v>
      </c>
      <c r="D295" s="194">
        <f t="shared" si="30"/>
      </c>
      <c r="E295" s="267">
        <f t="shared" si="31"/>
        <v>2009</v>
      </c>
      <c r="F295" s="267">
        <f t="shared" si="32"/>
        <v>2</v>
      </c>
      <c r="G295" s="195">
        <v>40157</v>
      </c>
      <c r="H295" s="196">
        <v>14054</v>
      </c>
      <c r="J295" s="197"/>
      <c r="K295" s="219">
        <v>0</v>
      </c>
      <c r="L295" s="216">
        <v>40157</v>
      </c>
      <c r="M295" s="218">
        <v>1327</v>
      </c>
      <c r="N295" s="199" t="s">
        <v>2467</v>
      </c>
      <c r="O295" s="199"/>
      <c r="P295" s="217" t="s">
        <v>501</v>
      </c>
      <c r="Q295" s="201">
        <v>4804</v>
      </c>
      <c r="R295" s="202" t="s">
        <v>829</v>
      </c>
      <c r="S295" s="201" t="s">
        <v>2712</v>
      </c>
      <c r="T295" s="203" t="s">
        <v>2524</v>
      </c>
      <c r="U295" s="203"/>
      <c r="V295" s="217" t="s">
        <v>502</v>
      </c>
      <c r="W295" s="201"/>
      <c r="X295" s="208"/>
      <c r="Y295" s="205" t="s">
        <v>2506</v>
      </c>
      <c r="Z295" s="206" t="s">
        <v>2506</v>
      </c>
      <c r="AA295" s="206" t="s">
        <v>941</v>
      </c>
      <c r="AB295" s="206" t="s">
        <v>576</v>
      </c>
      <c r="AC295" s="206" t="s">
        <v>1081</v>
      </c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  <c r="AP295" s="206"/>
      <c r="AQ295" s="206"/>
      <c r="AR295" s="206"/>
      <c r="AS295" s="206"/>
      <c r="AT295" s="206"/>
      <c r="AU295" s="206"/>
      <c r="AV295" s="206"/>
      <c r="AW295" s="206"/>
      <c r="AX295" s="206"/>
      <c r="AY295" s="206"/>
      <c r="AZ295" s="206"/>
      <c r="BA295" s="206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  <c r="BZ295" s="207" t="s">
        <v>1973</v>
      </c>
      <c r="CA295" s="208">
        <v>1</v>
      </c>
      <c r="CB295" s="208"/>
      <c r="CC295" s="208"/>
      <c r="CD295" s="208"/>
      <c r="CE295" s="208"/>
      <c r="CF295" s="208"/>
      <c r="CG295" s="208"/>
      <c r="CH295" s="208"/>
      <c r="CI295" s="208"/>
      <c r="CJ295" s="208"/>
      <c r="CK295" s="208"/>
      <c r="CL295" s="208">
        <v>2</v>
      </c>
      <c r="CM295" s="208"/>
      <c r="CN295" s="208"/>
      <c r="CO295" s="208"/>
      <c r="CP295" s="208"/>
      <c r="CQ295" s="209">
        <v>110</v>
      </c>
      <c r="CR295" s="210"/>
      <c r="CS295" s="210"/>
      <c r="CT295" s="210"/>
      <c r="CU295" s="210"/>
      <c r="CV295" s="210"/>
      <c r="CW295" s="211">
        <v>40176</v>
      </c>
      <c r="CX295" s="212" t="s">
        <v>932</v>
      </c>
      <c r="CY295" s="290" t="str">
        <f>VLOOKUP(CX295,Vállalkozás!F$11:K$380,6,FALSE)</f>
        <v>Balázs István</v>
      </c>
      <c r="CZ295" s="214"/>
      <c r="DA295" s="209"/>
      <c r="DB295" s="209"/>
      <c r="DC295" s="214" t="s">
        <v>2127</v>
      </c>
      <c r="DD295" s="215"/>
    </row>
    <row r="296" spans="1:108" s="193" customFormat="1" ht="34.5" customHeight="1">
      <c r="A296" s="257"/>
      <c r="C296" s="257">
        <f>IF(M296=M295,"*","")</f>
      </c>
      <c r="D296" s="194">
        <f t="shared" si="30"/>
      </c>
      <c r="E296" s="267">
        <f t="shared" si="31"/>
        <v>2010</v>
      </c>
      <c r="F296" s="267">
        <f t="shared" si="32"/>
        <v>1</v>
      </c>
      <c r="G296" s="195">
        <v>40284</v>
      </c>
      <c r="H296" s="196">
        <v>11614</v>
      </c>
      <c r="J296" s="197"/>
      <c r="K296" s="198">
        <v>1</v>
      </c>
      <c r="L296" s="178">
        <v>40284</v>
      </c>
      <c r="M296" s="218">
        <v>1328</v>
      </c>
      <c r="N296" s="199" t="s">
        <v>2467</v>
      </c>
      <c r="O296" s="199"/>
      <c r="P296" s="200" t="s">
        <v>2437</v>
      </c>
      <c r="Q296" s="201">
        <v>4800</v>
      </c>
      <c r="R296" s="201" t="s">
        <v>710</v>
      </c>
      <c r="S296" s="201" t="s">
        <v>2712</v>
      </c>
      <c r="T296" s="203" t="s">
        <v>2492</v>
      </c>
      <c r="U296" s="203"/>
      <c r="V296" s="202" t="s">
        <v>792</v>
      </c>
      <c r="W296" s="201"/>
      <c r="X296" s="202"/>
      <c r="Y296" s="205" t="s">
        <v>2506</v>
      </c>
      <c r="Z296" s="206" t="s">
        <v>2506</v>
      </c>
      <c r="AA296" s="206"/>
      <c r="AB296" s="206"/>
      <c r="AC296" s="206"/>
      <c r="AD296" s="206"/>
      <c r="AE296" s="206"/>
      <c r="AF296" s="206"/>
      <c r="AG296" s="206"/>
      <c r="AH296" s="206"/>
      <c r="AI296" s="206"/>
      <c r="AJ296" s="206"/>
      <c r="AK296" s="206"/>
      <c r="AL296" s="206"/>
      <c r="AM296" s="206"/>
      <c r="AN296" s="206"/>
      <c r="AO296" s="206"/>
      <c r="AP296" s="206"/>
      <c r="AQ296" s="206"/>
      <c r="AR296" s="206"/>
      <c r="AS296" s="206"/>
      <c r="AT296" s="206"/>
      <c r="AU296" s="206"/>
      <c r="AV296" s="206"/>
      <c r="AW296" s="206"/>
      <c r="AX296" s="206"/>
      <c r="AY296" s="206"/>
      <c r="AZ296" s="206"/>
      <c r="BA296" s="206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  <c r="BZ296" s="207" t="s">
        <v>2438</v>
      </c>
      <c r="CA296" s="208">
        <v>1</v>
      </c>
      <c r="CB296" s="208"/>
      <c r="CC296" s="208"/>
      <c r="CD296" s="208"/>
      <c r="CE296" s="208"/>
      <c r="CF296" s="208"/>
      <c r="CG296" s="208"/>
      <c r="CH296" s="208"/>
      <c r="CI296" s="208"/>
      <c r="CJ296" s="208"/>
      <c r="CK296" s="208"/>
      <c r="CL296" s="208">
        <v>2</v>
      </c>
      <c r="CM296" s="208"/>
      <c r="CN296" s="208"/>
      <c r="CO296" s="208"/>
      <c r="CP296" s="208"/>
      <c r="CQ296" s="209">
        <v>52</v>
      </c>
      <c r="CR296" s="210"/>
      <c r="CS296" s="210"/>
      <c r="CT296" s="210"/>
      <c r="CU296" s="210"/>
      <c r="CV296" s="210"/>
      <c r="CW296" s="211">
        <v>40284</v>
      </c>
      <c r="CX296" s="212" t="s">
        <v>2449</v>
      </c>
      <c r="CY296" s="290" t="str">
        <f>VLOOKUP(CX296,Vállalkozás!F$11:K$380,6,FALSE)</f>
        <v>KIVITELEZ-M Kft.</v>
      </c>
      <c r="CZ296" s="214"/>
      <c r="DA296" s="209"/>
      <c r="DB296" s="209"/>
      <c r="DC296" s="214"/>
      <c r="DD296" s="215"/>
    </row>
    <row r="297" spans="1:108" s="193" customFormat="1" ht="34.5" customHeight="1">
      <c r="A297" s="257"/>
      <c r="C297" s="257" t="e">
        <f>IF(M297=#REF!,"*","")</f>
        <v>#REF!</v>
      </c>
      <c r="D297" s="194">
        <f aca="true" t="shared" si="35" ref="D297:D333">IF(K297=3,"Igen","")</f>
      </c>
      <c r="E297" s="267">
        <f aca="true" t="shared" si="36" ref="E297:E333">YEAR(L297)</f>
        <v>2013</v>
      </c>
      <c r="F297" s="267">
        <f aca="true" t="shared" si="37" ref="F297:F333">IF(MONTH(L297)&lt;7,1,2)</f>
        <v>1</v>
      </c>
      <c r="G297" s="195">
        <v>41285</v>
      </c>
      <c r="H297" s="196"/>
      <c r="J297" s="197"/>
      <c r="K297" s="198">
        <v>2</v>
      </c>
      <c r="L297" s="178">
        <v>41285</v>
      </c>
      <c r="M297" s="218">
        <v>1330</v>
      </c>
      <c r="N297" s="199" t="s">
        <v>2467</v>
      </c>
      <c r="O297" s="199" t="s">
        <v>1627</v>
      </c>
      <c r="P297" s="200" t="s">
        <v>1407</v>
      </c>
      <c r="Q297" s="201">
        <v>4804</v>
      </c>
      <c r="R297" s="201" t="s">
        <v>829</v>
      </c>
      <c r="S297" s="201" t="s">
        <v>2712</v>
      </c>
      <c r="T297" s="203" t="s">
        <v>1044</v>
      </c>
      <c r="U297" s="203"/>
      <c r="V297" s="202" t="s">
        <v>283</v>
      </c>
      <c r="W297" s="201"/>
      <c r="X297" s="202"/>
      <c r="Y297" s="205" t="s">
        <v>1962</v>
      </c>
      <c r="Z297" s="206" t="s">
        <v>1962</v>
      </c>
      <c r="AA297" s="206" t="s">
        <v>1953</v>
      </c>
      <c r="AB297" s="206" t="s">
        <v>1958</v>
      </c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6"/>
      <c r="AN297" s="206"/>
      <c r="AO297" s="206"/>
      <c r="AP297" s="206"/>
      <c r="AQ297" s="206"/>
      <c r="AR297" s="206"/>
      <c r="AS297" s="206"/>
      <c r="AT297" s="206"/>
      <c r="AU297" s="206"/>
      <c r="AV297" s="206"/>
      <c r="AW297" s="206"/>
      <c r="AX297" s="206"/>
      <c r="AY297" s="206"/>
      <c r="AZ297" s="206"/>
      <c r="BA297" s="206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  <c r="BZ297" s="207" t="s">
        <v>1010</v>
      </c>
      <c r="CA297" s="208">
        <v>1</v>
      </c>
      <c r="CB297" s="208"/>
      <c r="CC297" s="208"/>
      <c r="CD297" s="208"/>
      <c r="CE297" s="208"/>
      <c r="CF297" s="208"/>
      <c r="CG297" s="208"/>
      <c r="CH297" s="208"/>
      <c r="CI297" s="208"/>
      <c r="CJ297" s="208"/>
      <c r="CK297" s="208"/>
      <c r="CL297" s="208"/>
      <c r="CM297" s="208"/>
      <c r="CN297" s="208">
        <v>4</v>
      </c>
      <c r="CO297" s="208"/>
      <c r="CP297" s="208"/>
      <c r="CQ297" s="209">
        <v>228</v>
      </c>
      <c r="CR297" s="210">
        <v>20</v>
      </c>
      <c r="CS297" s="210">
        <v>1</v>
      </c>
      <c r="CT297" s="210">
        <v>1</v>
      </c>
      <c r="CU297" s="210"/>
      <c r="CV297" s="210">
        <v>1</v>
      </c>
      <c r="CW297" s="211">
        <v>40546</v>
      </c>
      <c r="CX297" s="212" t="s">
        <v>284</v>
      </c>
      <c r="CY297" s="290" t="s">
        <v>1408</v>
      </c>
      <c r="CZ297" s="214" t="s">
        <v>2806</v>
      </c>
      <c r="DA297" s="209"/>
      <c r="DB297" s="209"/>
      <c r="DC297" s="214"/>
      <c r="DD297" s="215"/>
    </row>
    <row r="298" spans="1:108" s="193" customFormat="1" ht="34.5" customHeight="1">
      <c r="A298" s="257"/>
      <c r="C298" s="257" t="e">
        <f>IF(M298=#REF!,"*","")</f>
        <v>#REF!</v>
      </c>
      <c r="D298" s="194">
        <f t="shared" si="35"/>
      </c>
      <c r="E298" s="267">
        <f t="shared" si="36"/>
        <v>2010</v>
      </c>
      <c r="F298" s="267">
        <f t="shared" si="37"/>
        <v>1</v>
      </c>
      <c r="G298" s="195">
        <v>40193</v>
      </c>
      <c r="H298" s="196">
        <v>10224</v>
      </c>
      <c r="J298" s="197"/>
      <c r="K298" s="198">
        <v>1</v>
      </c>
      <c r="L298" s="178">
        <v>40193</v>
      </c>
      <c r="M298" s="218">
        <v>1332</v>
      </c>
      <c r="N298" s="199" t="s">
        <v>2467</v>
      </c>
      <c r="O298" s="199"/>
      <c r="P298" s="200" t="s">
        <v>1696</v>
      </c>
      <c r="Q298" s="201">
        <v>4803</v>
      </c>
      <c r="R298" s="201" t="s">
        <v>818</v>
      </c>
      <c r="S298" s="201" t="s">
        <v>2712</v>
      </c>
      <c r="T298" s="203" t="s">
        <v>941</v>
      </c>
      <c r="U298" s="203"/>
      <c r="V298" s="202"/>
      <c r="W298" s="201"/>
      <c r="X298" s="202"/>
      <c r="Y298" s="205" t="s">
        <v>1962</v>
      </c>
      <c r="Z298" s="206" t="s">
        <v>1962</v>
      </c>
      <c r="AA298" s="206" t="s">
        <v>1953</v>
      </c>
      <c r="AB298" s="206" t="s">
        <v>1958</v>
      </c>
      <c r="AC298" s="206"/>
      <c r="AD298" s="206"/>
      <c r="AE298" s="206"/>
      <c r="AF298" s="206"/>
      <c r="AG298" s="206"/>
      <c r="AH298" s="206"/>
      <c r="AI298" s="206"/>
      <c r="AJ298" s="206"/>
      <c r="AK298" s="206"/>
      <c r="AL298" s="206"/>
      <c r="AM298" s="206"/>
      <c r="AN298" s="206"/>
      <c r="AO298" s="206"/>
      <c r="AP298" s="206"/>
      <c r="AQ298" s="206"/>
      <c r="AR298" s="206"/>
      <c r="AS298" s="206"/>
      <c r="AT298" s="206"/>
      <c r="AU298" s="206"/>
      <c r="AV298" s="206"/>
      <c r="AW298" s="206"/>
      <c r="AX298" s="206"/>
      <c r="AY298" s="206"/>
      <c r="AZ298" s="206"/>
      <c r="BA298" s="206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  <c r="BZ298" s="207" t="s">
        <v>866</v>
      </c>
      <c r="CA298" s="208">
        <v>1</v>
      </c>
      <c r="CB298" s="208"/>
      <c r="CC298" s="208"/>
      <c r="CD298" s="208"/>
      <c r="CE298" s="208"/>
      <c r="CF298" s="208"/>
      <c r="CG298" s="208"/>
      <c r="CH298" s="208"/>
      <c r="CI298" s="208"/>
      <c r="CJ298" s="208"/>
      <c r="CK298" s="208"/>
      <c r="CL298" s="208"/>
      <c r="CM298" s="208"/>
      <c r="CN298" s="208">
        <v>4</v>
      </c>
      <c r="CO298" s="208"/>
      <c r="CP298" s="208"/>
      <c r="CQ298" s="209">
        <v>44</v>
      </c>
      <c r="CR298" s="210"/>
      <c r="CS298" s="210">
        <v>1</v>
      </c>
      <c r="CT298" s="210">
        <v>1</v>
      </c>
      <c r="CU298" s="210"/>
      <c r="CV298" s="210"/>
      <c r="CW298" s="211">
        <v>40193</v>
      </c>
      <c r="CX298" s="212" t="s">
        <v>2734</v>
      </c>
      <c r="CY298" s="290" t="str">
        <f>VLOOKUP(CX298,Vállalkozás!F$11:K$380,6,FALSE)</f>
        <v>Boldizsár Norbertné</v>
      </c>
      <c r="CZ298" s="214" t="s">
        <v>2162</v>
      </c>
      <c r="DA298" s="209"/>
      <c r="DB298" s="209"/>
      <c r="DC298" s="214"/>
      <c r="DD298" s="215"/>
    </row>
    <row r="299" spans="1:108" s="193" customFormat="1" ht="34.5" customHeight="1">
      <c r="A299" s="257"/>
      <c r="C299" s="257">
        <f aca="true" t="shared" si="38" ref="C299:C313">IF(M299=M298,"*","")</f>
      </c>
      <c r="D299" s="194">
        <f t="shared" si="35"/>
      </c>
      <c r="E299" s="267">
        <f t="shared" si="36"/>
        <v>2010</v>
      </c>
      <c r="F299" s="267">
        <f t="shared" si="37"/>
        <v>1</v>
      </c>
      <c r="G299" s="195">
        <v>40196</v>
      </c>
      <c r="H299" s="196">
        <v>10417</v>
      </c>
      <c r="J299" s="197"/>
      <c r="K299" s="198">
        <v>1</v>
      </c>
      <c r="L299" s="178">
        <v>40196</v>
      </c>
      <c r="M299" s="218">
        <v>1333</v>
      </c>
      <c r="N299" s="199" t="s">
        <v>2467</v>
      </c>
      <c r="O299" s="199" t="s">
        <v>1627</v>
      </c>
      <c r="P299" s="200" t="s">
        <v>248</v>
      </c>
      <c r="Q299" s="201">
        <v>4800</v>
      </c>
      <c r="R299" s="201" t="s">
        <v>717</v>
      </c>
      <c r="S299" s="201" t="s">
        <v>2712</v>
      </c>
      <c r="T299" s="203" t="s">
        <v>1682</v>
      </c>
      <c r="U299" s="203"/>
      <c r="V299" s="202"/>
      <c r="W299" s="201"/>
      <c r="X299" s="202"/>
      <c r="Y299" s="205" t="s">
        <v>1975</v>
      </c>
      <c r="Z299" s="206" t="s">
        <v>1975</v>
      </c>
      <c r="AA299" s="206" t="s">
        <v>941</v>
      </c>
      <c r="AB299" s="206" t="s">
        <v>576</v>
      </c>
      <c r="AC299" s="206" t="s">
        <v>2535</v>
      </c>
      <c r="AD299" s="206" t="s">
        <v>1688</v>
      </c>
      <c r="AE299" s="206" t="s">
        <v>1971</v>
      </c>
      <c r="AF299" s="206"/>
      <c r="AG299" s="206"/>
      <c r="AH299" s="206"/>
      <c r="AI299" s="206"/>
      <c r="AJ299" s="206"/>
      <c r="AK299" s="206"/>
      <c r="AL299" s="206"/>
      <c r="AM299" s="206"/>
      <c r="AN299" s="206"/>
      <c r="AO299" s="206"/>
      <c r="AP299" s="206"/>
      <c r="AQ299" s="206"/>
      <c r="AR299" s="206"/>
      <c r="AS299" s="206"/>
      <c r="AT299" s="206"/>
      <c r="AU299" s="206"/>
      <c r="AV299" s="206"/>
      <c r="AW299" s="206"/>
      <c r="AX299" s="206"/>
      <c r="AY299" s="206"/>
      <c r="AZ299" s="206"/>
      <c r="BA299" s="206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  <c r="BZ299" s="207" t="s">
        <v>2206</v>
      </c>
      <c r="CA299" s="208">
        <v>1</v>
      </c>
      <c r="CB299" s="208"/>
      <c r="CC299" s="208"/>
      <c r="CD299" s="208"/>
      <c r="CE299" s="208"/>
      <c r="CF299" s="208"/>
      <c r="CG299" s="208"/>
      <c r="CH299" s="208"/>
      <c r="CI299" s="208"/>
      <c r="CJ299" s="208"/>
      <c r="CK299" s="208"/>
      <c r="CL299" s="208">
        <v>2</v>
      </c>
      <c r="CM299" s="208"/>
      <c r="CN299" s="208"/>
      <c r="CO299" s="208"/>
      <c r="CP299" s="208"/>
      <c r="CQ299" s="209">
        <v>100</v>
      </c>
      <c r="CR299" s="210"/>
      <c r="CS299" s="210"/>
      <c r="CT299" s="210"/>
      <c r="CU299" s="210"/>
      <c r="CV299" s="210">
        <v>1</v>
      </c>
      <c r="CW299" s="211">
        <v>40196</v>
      </c>
      <c r="CX299" s="212" t="s">
        <v>2559</v>
      </c>
      <c r="CY299" s="290" t="str">
        <f>VLOOKUP(CX299,Vállalkozás!F$11:K$380,6,FALSE)</f>
        <v>Baráth Ker. KFT</v>
      </c>
      <c r="CZ299" s="214"/>
      <c r="DA299" s="209"/>
      <c r="DB299" s="209"/>
      <c r="DC299" s="214"/>
      <c r="DD299" s="215"/>
    </row>
    <row r="300" spans="1:108" s="193" customFormat="1" ht="34.5" customHeight="1">
      <c r="A300" s="257"/>
      <c r="C300" s="257">
        <f t="shared" si="38"/>
      </c>
      <c r="D300" s="194">
        <f t="shared" si="35"/>
      </c>
      <c r="E300" s="267">
        <f t="shared" si="36"/>
        <v>2010</v>
      </c>
      <c r="F300" s="267">
        <f t="shared" si="37"/>
        <v>1</v>
      </c>
      <c r="G300" s="195">
        <v>40214</v>
      </c>
      <c r="H300" s="196">
        <v>10709</v>
      </c>
      <c r="J300" s="197"/>
      <c r="K300" s="198">
        <v>1</v>
      </c>
      <c r="L300" s="178">
        <v>40214</v>
      </c>
      <c r="M300" s="218">
        <v>1334</v>
      </c>
      <c r="N300" s="199" t="s">
        <v>2467</v>
      </c>
      <c r="O300" s="199"/>
      <c r="P300" s="200" t="s">
        <v>2207</v>
      </c>
      <c r="Q300" s="201">
        <v>4800</v>
      </c>
      <c r="R300" s="201" t="s">
        <v>2708</v>
      </c>
      <c r="S300" s="201" t="s">
        <v>2709</v>
      </c>
      <c r="T300" s="203" t="s">
        <v>772</v>
      </c>
      <c r="U300" s="203"/>
      <c r="V300" s="202"/>
      <c r="W300" s="201"/>
      <c r="X300" s="202"/>
      <c r="Y300" s="205" t="s">
        <v>1963</v>
      </c>
      <c r="Z300" s="206" t="s">
        <v>1963</v>
      </c>
      <c r="AA300" s="206" t="s">
        <v>1962</v>
      </c>
      <c r="AB300" s="206" t="s">
        <v>1953</v>
      </c>
      <c r="AC300" s="206" t="s">
        <v>1958</v>
      </c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6"/>
      <c r="AN300" s="206"/>
      <c r="AO300" s="206"/>
      <c r="AP300" s="206"/>
      <c r="AQ300" s="206"/>
      <c r="AR300" s="206"/>
      <c r="AS300" s="206"/>
      <c r="AT300" s="206"/>
      <c r="AU300" s="206"/>
      <c r="AV300" s="206"/>
      <c r="AW300" s="206"/>
      <c r="AX300" s="206"/>
      <c r="AY300" s="206"/>
      <c r="AZ300" s="206"/>
      <c r="BA300" s="206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  <c r="BZ300" s="207" t="s">
        <v>2208</v>
      </c>
      <c r="CA300" s="208">
        <v>1</v>
      </c>
      <c r="CB300" s="208"/>
      <c r="CC300" s="208"/>
      <c r="CD300" s="208"/>
      <c r="CE300" s="208"/>
      <c r="CF300" s="208"/>
      <c r="CG300" s="208"/>
      <c r="CH300" s="208"/>
      <c r="CI300" s="208"/>
      <c r="CJ300" s="208"/>
      <c r="CK300" s="208"/>
      <c r="CL300" s="208"/>
      <c r="CM300" s="208"/>
      <c r="CN300" s="208">
        <v>4</v>
      </c>
      <c r="CO300" s="208"/>
      <c r="CP300" s="208"/>
      <c r="CQ300" s="209">
        <v>38</v>
      </c>
      <c r="CR300" s="210"/>
      <c r="CS300" s="210"/>
      <c r="CT300" s="210"/>
      <c r="CU300" s="210"/>
      <c r="CV300" s="210"/>
      <c r="CW300" s="211">
        <v>40214</v>
      </c>
      <c r="CX300" s="212" t="s">
        <v>2209</v>
      </c>
      <c r="CY300" s="290" t="str">
        <f>VLOOKUP(CX300,Vállalkozás!F$11:K$380,6,FALSE)</f>
        <v>AD-R TEAM KFT</v>
      </c>
      <c r="CZ300" s="214"/>
      <c r="DA300" s="209"/>
      <c r="DB300" s="209"/>
      <c r="DC300" s="214"/>
      <c r="DD300" s="215"/>
    </row>
    <row r="301" spans="1:108" s="193" customFormat="1" ht="34.5" customHeight="1">
      <c r="A301" s="257"/>
      <c r="C301" s="257">
        <f t="shared" si="38"/>
      </c>
      <c r="D301" s="194">
        <f t="shared" si="35"/>
      </c>
      <c r="E301" s="267">
        <f t="shared" si="36"/>
        <v>2010</v>
      </c>
      <c r="F301" s="267">
        <f t="shared" si="37"/>
        <v>1</v>
      </c>
      <c r="G301" s="195">
        <v>40238</v>
      </c>
      <c r="H301" s="196">
        <v>11078</v>
      </c>
      <c r="J301" s="197"/>
      <c r="K301" s="198">
        <v>1</v>
      </c>
      <c r="L301" s="178">
        <v>40238</v>
      </c>
      <c r="M301" s="218">
        <v>1335</v>
      </c>
      <c r="N301" s="199" t="s">
        <v>2467</v>
      </c>
      <c r="O301" s="199"/>
      <c r="P301" s="200" t="s">
        <v>2212</v>
      </c>
      <c r="Q301" s="201">
        <v>4800</v>
      </c>
      <c r="R301" s="201" t="s">
        <v>2699</v>
      </c>
      <c r="S301" s="201" t="s">
        <v>2712</v>
      </c>
      <c r="T301" s="203"/>
      <c r="U301" s="203"/>
      <c r="V301" s="202" t="s">
        <v>2213</v>
      </c>
      <c r="W301" s="201"/>
      <c r="X301" s="202"/>
      <c r="Y301" s="205" t="s">
        <v>2535</v>
      </c>
      <c r="Z301" s="206" t="s">
        <v>2535</v>
      </c>
      <c r="AA301" s="206" t="s">
        <v>1688</v>
      </c>
      <c r="AB301" s="206" t="s">
        <v>2527</v>
      </c>
      <c r="AC301" s="206" t="s">
        <v>1971</v>
      </c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  <c r="AP301" s="206"/>
      <c r="AQ301" s="206"/>
      <c r="AR301" s="206"/>
      <c r="AS301" s="206"/>
      <c r="AT301" s="206"/>
      <c r="AU301" s="206"/>
      <c r="AV301" s="206"/>
      <c r="AW301" s="206"/>
      <c r="AX301" s="206"/>
      <c r="AY301" s="206"/>
      <c r="AZ301" s="206"/>
      <c r="BA301" s="206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  <c r="BZ301" s="207" t="s">
        <v>2214</v>
      </c>
      <c r="CA301" s="208">
        <v>1</v>
      </c>
      <c r="CB301" s="208"/>
      <c r="CC301" s="208"/>
      <c r="CD301" s="208"/>
      <c r="CE301" s="208"/>
      <c r="CF301" s="208"/>
      <c r="CG301" s="208"/>
      <c r="CH301" s="208"/>
      <c r="CI301" s="208"/>
      <c r="CJ301" s="208"/>
      <c r="CK301" s="208"/>
      <c r="CL301" s="208">
        <v>2</v>
      </c>
      <c r="CM301" s="208"/>
      <c r="CN301" s="208"/>
      <c r="CO301" s="208"/>
      <c r="CP301" s="208"/>
      <c r="CQ301" s="209">
        <v>300</v>
      </c>
      <c r="CR301" s="210"/>
      <c r="CS301" s="210"/>
      <c r="CT301" s="210">
        <v>1</v>
      </c>
      <c r="CU301" s="210"/>
      <c r="CV301" s="210"/>
      <c r="CW301" s="211">
        <v>40238</v>
      </c>
      <c r="CX301" s="140">
        <v>14384433</v>
      </c>
      <c r="CY301" s="290" t="str">
        <f>VLOOKUP(CX301,Vállalkozás!F$11:K$380,6,FALSE)</f>
        <v>SZE-KER-TARS KFT</v>
      </c>
      <c r="CZ301" s="214" t="s">
        <v>2808</v>
      </c>
      <c r="DA301" s="209"/>
      <c r="DB301" s="209"/>
      <c r="DC301" s="214"/>
      <c r="DD301" s="215"/>
    </row>
    <row r="302" spans="1:108" s="193" customFormat="1" ht="34.5" customHeight="1">
      <c r="A302" s="257"/>
      <c r="C302" s="257" t="e">
        <f>IF(M302=#REF!,"*","")</f>
        <v>#REF!</v>
      </c>
      <c r="D302" s="194">
        <f t="shared" si="35"/>
      </c>
      <c r="E302" s="267">
        <f t="shared" si="36"/>
        <v>2010</v>
      </c>
      <c r="F302" s="267">
        <f t="shared" si="37"/>
        <v>1</v>
      </c>
      <c r="G302" s="195">
        <v>40288</v>
      </c>
      <c r="H302" s="196">
        <v>12087</v>
      </c>
      <c r="J302" s="197"/>
      <c r="K302" s="198">
        <v>1</v>
      </c>
      <c r="L302" s="178">
        <v>40288</v>
      </c>
      <c r="M302" s="218">
        <v>1337</v>
      </c>
      <c r="N302" s="199" t="s">
        <v>2467</v>
      </c>
      <c r="O302" s="199" t="s">
        <v>1627</v>
      </c>
      <c r="P302" s="200" t="s">
        <v>1192</v>
      </c>
      <c r="Q302" s="201">
        <v>4803</v>
      </c>
      <c r="R302" s="201" t="s">
        <v>822</v>
      </c>
      <c r="S302" s="201" t="s">
        <v>824</v>
      </c>
      <c r="T302" s="203"/>
      <c r="U302" s="203"/>
      <c r="V302" s="202" t="s">
        <v>2231</v>
      </c>
      <c r="W302" s="201"/>
      <c r="X302" s="202"/>
      <c r="Y302" s="205" t="s">
        <v>2774</v>
      </c>
      <c r="Z302" s="206" t="s">
        <v>1951</v>
      </c>
      <c r="AA302" s="206" t="s">
        <v>1952</v>
      </c>
      <c r="AB302" s="206" t="s">
        <v>1953</v>
      </c>
      <c r="AC302" s="206" t="s">
        <v>1954</v>
      </c>
      <c r="AD302" s="206" t="s">
        <v>1955</v>
      </c>
      <c r="AE302" s="206" t="s">
        <v>1956</v>
      </c>
      <c r="AF302" s="206" t="s">
        <v>1957</v>
      </c>
      <c r="AG302" s="206" t="s">
        <v>1958</v>
      </c>
      <c r="AH302" s="206" t="s">
        <v>1959</v>
      </c>
      <c r="AI302" s="206" t="s">
        <v>1951</v>
      </c>
      <c r="AJ302" s="206" t="s">
        <v>1960</v>
      </c>
      <c r="AK302" s="206"/>
      <c r="AL302" s="206" t="s">
        <v>2537</v>
      </c>
      <c r="AM302" s="206" t="s">
        <v>2150</v>
      </c>
      <c r="AN302" s="206" t="s">
        <v>2526</v>
      </c>
      <c r="AO302" s="206" t="s">
        <v>2529</v>
      </c>
      <c r="AP302" s="206"/>
      <c r="AQ302" s="206"/>
      <c r="AR302" s="206"/>
      <c r="AS302" s="206"/>
      <c r="AT302" s="206"/>
      <c r="AU302" s="206"/>
      <c r="AV302" s="206"/>
      <c r="AW302" s="206"/>
      <c r="AX302" s="206"/>
      <c r="AY302" s="206"/>
      <c r="AZ302" s="206"/>
      <c r="BA302" s="206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  <c r="BZ302" s="207" t="s">
        <v>172</v>
      </c>
      <c r="CA302" s="208">
        <v>1</v>
      </c>
      <c r="CB302" s="208"/>
      <c r="CC302" s="208"/>
      <c r="CD302" s="208"/>
      <c r="CE302" s="208"/>
      <c r="CF302" s="208"/>
      <c r="CG302" s="208"/>
      <c r="CH302" s="208"/>
      <c r="CI302" s="208"/>
      <c r="CJ302" s="208"/>
      <c r="CK302" s="208"/>
      <c r="CL302" s="208">
        <v>2</v>
      </c>
      <c r="CM302" s="208"/>
      <c r="CN302" s="208"/>
      <c r="CO302" s="208"/>
      <c r="CP302" s="208"/>
      <c r="CQ302" s="209">
        <v>70</v>
      </c>
      <c r="CR302" s="210"/>
      <c r="CS302" s="210"/>
      <c r="CT302" s="210">
        <v>1</v>
      </c>
      <c r="CU302" s="210"/>
      <c r="CV302" s="210">
        <v>1</v>
      </c>
      <c r="CW302" s="211">
        <v>40288</v>
      </c>
      <c r="CX302" s="212" t="s">
        <v>2232</v>
      </c>
      <c r="CY302" s="290" t="str">
        <f>VLOOKUP(CX302,Vállalkozás!F$11:K$380,6,FALSE)</f>
        <v>Csohány Attila Barna</v>
      </c>
      <c r="CZ302" s="214" t="s">
        <v>2807</v>
      </c>
      <c r="DA302" s="209"/>
      <c r="DB302" s="209"/>
      <c r="DC302" s="214"/>
      <c r="DD302" s="215"/>
    </row>
    <row r="303" spans="1:108" s="193" customFormat="1" ht="34.5" customHeight="1">
      <c r="A303" s="257"/>
      <c r="C303" s="257">
        <f t="shared" si="38"/>
      </c>
      <c r="D303" s="194">
        <f t="shared" si="35"/>
      </c>
      <c r="E303" s="267">
        <f t="shared" si="36"/>
        <v>2010</v>
      </c>
      <c r="F303" s="267">
        <f t="shared" si="37"/>
        <v>1</v>
      </c>
      <c r="G303" s="195">
        <v>40295</v>
      </c>
      <c r="H303" s="196">
        <v>11795</v>
      </c>
      <c r="J303" s="197"/>
      <c r="K303" s="198">
        <v>1</v>
      </c>
      <c r="L303" s="216">
        <v>40297</v>
      </c>
      <c r="M303" s="199">
        <v>1338</v>
      </c>
      <c r="N303" s="199" t="s">
        <v>2467</v>
      </c>
      <c r="O303" s="199"/>
      <c r="P303" s="217" t="s">
        <v>2767</v>
      </c>
      <c r="Q303" s="201">
        <v>4800</v>
      </c>
      <c r="R303" s="208" t="s">
        <v>2708</v>
      </c>
      <c r="S303" s="201" t="s">
        <v>2709</v>
      </c>
      <c r="T303" s="203" t="s">
        <v>2534</v>
      </c>
      <c r="U303" s="203"/>
      <c r="V303" s="204"/>
      <c r="W303" s="201"/>
      <c r="X303" s="202"/>
      <c r="Y303" s="205" t="s">
        <v>1958</v>
      </c>
      <c r="Z303" s="206" t="s">
        <v>1958</v>
      </c>
      <c r="AA303" s="206" t="s">
        <v>1962</v>
      </c>
      <c r="AB303" s="206" t="s">
        <v>1951</v>
      </c>
      <c r="AC303" s="206"/>
      <c r="AD303" s="206"/>
      <c r="AE303" s="206"/>
      <c r="AF303" s="206"/>
      <c r="AG303" s="206"/>
      <c r="AH303" s="206"/>
      <c r="AI303" s="206"/>
      <c r="AJ303" s="206"/>
      <c r="AK303" s="206"/>
      <c r="AL303" s="206"/>
      <c r="AM303" s="206"/>
      <c r="AN303" s="206"/>
      <c r="AO303" s="206"/>
      <c r="AP303" s="206"/>
      <c r="AQ303" s="206"/>
      <c r="AR303" s="206"/>
      <c r="AS303" s="206"/>
      <c r="AT303" s="206"/>
      <c r="AU303" s="206"/>
      <c r="AV303" s="206"/>
      <c r="AW303" s="206"/>
      <c r="AX303" s="206"/>
      <c r="AY303" s="206"/>
      <c r="AZ303" s="206"/>
      <c r="BA303" s="206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  <c r="BZ303" s="207" t="s">
        <v>1436</v>
      </c>
      <c r="CA303" s="208">
        <v>1</v>
      </c>
      <c r="CB303" s="208"/>
      <c r="CC303" s="208"/>
      <c r="CD303" s="208"/>
      <c r="CE303" s="208"/>
      <c r="CF303" s="208"/>
      <c r="CG303" s="208"/>
      <c r="CH303" s="208"/>
      <c r="CI303" s="208"/>
      <c r="CJ303" s="208"/>
      <c r="CK303" s="208"/>
      <c r="CL303" s="208">
        <v>2</v>
      </c>
      <c r="CM303" s="208"/>
      <c r="CN303" s="208"/>
      <c r="CO303" s="208"/>
      <c r="CP303" s="208"/>
      <c r="CQ303" s="209">
        <v>24</v>
      </c>
      <c r="CR303" s="210"/>
      <c r="CS303" s="210"/>
      <c r="CT303" s="210"/>
      <c r="CU303" s="210"/>
      <c r="CV303" s="210"/>
      <c r="CW303" s="211">
        <v>40297</v>
      </c>
      <c r="CX303" s="212" t="s">
        <v>2768</v>
      </c>
      <c r="CY303" s="290" t="str">
        <f>VLOOKUP(CX303,Vállalkozás!F$11:K$380,6,FALSE)</f>
        <v>KELET-FOOD BT</v>
      </c>
      <c r="CZ303" s="214"/>
      <c r="DA303" s="209"/>
      <c r="DB303" s="209"/>
      <c r="DC303" s="214"/>
      <c r="DD303" s="215"/>
    </row>
    <row r="304" spans="1:108" s="193" customFormat="1" ht="34.5" customHeight="1">
      <c r="A304" s="257"/>
      <c r="C304" s="257" t="e">
        <f>IF(M304=#REF!,"*","")</f>
        <v>#REF!</v>
      </c>
      <c r="D304" s="194">
        <f t="shared" si="35"/>
      </c>
      <c r="E304" s="267">
        <f t="shared" si="36"/>
        <v>2010</v>
      </c>
      <c r="F304" s="267">
        <f t="shared" si="37"/>
        <v>1</v>
      </c>
      <c r="G304" s="195">
        <v>40308</v>
      </c>
      <c r="H304" s="196">
        <v>11890</v>
      </c>
      <c r="J304" s="197"/>
      <c r="K304" s="198">
        <v>1</v>
      </c>
      <c r="L304" s="216">
        <v>40308</v>
      </c>
      <c r="M304" s="199">
        <v>1340</v>
      </c>
      <c r="N304" s="199" t="s">
        <v>2467</v>
      </c>
      <c r="O304" s="199"/>
      <c r="P304" s="217" t="s">
        <v>1981</v>
      </c>
      <c r="Q304" s="201">
        <v>4800</v>
      </c>
      <c r="R304" s="208" t="s">
        <v>2471</v>
      </c>
      <c r="S304" s="201" t="s">
        <v>2712</v>
      </c>
      <c r="T304" s="203" t="s">
        <v>939</v>
      </c>
      <c r="U304" s="203"/>
      <c r="V304" s="204"/>
      <c r="W304" s="201"/>
      <c r="X304" s="202"/>
      <c r="Y304" s="205" t="s">
        <v>1961</v>
      </c>
      <c r="Z304" s="206" t="s">
        <v>1961</v>
      </c>
      <c r="AA304" s="206"/>
      <c r="AB304" s="206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  <c r="AP304" s="206"/>
      <c r="AQ304" s="206"/>
      <c r="AR304" s="206"/>
      <c r="AS304" s="206"/>
      <c r="AT304" s="206"/>
      <c r="AU304" s="206"/>
      <c r="AV304" s="206"/>
      <c r="AW304" s="206"/>
      <c r="AX304" s="206"/>
      <c r="AY304" s="206"/>
      <c r="AZ304" s="206"/>
      <c r="BA304" s="206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  <c r="BZ304" s="207" t="s">
        <v>1986</v>
      </c>
      <c r="CA304" s="208">
        <v>1</v>
      </c>
      <c r="CB304" s="208"/>
      <c r="CC304" s="208"/>
      <c r="CD304" s="208"/>
      <c r="CE304" s="208"/>
      <c r="CF304" s="208"/>
      <c r="CG304" s="208"/>
      <c r="CH304" s="208"/>
      <c r="CI304" s="208"/>
      <c r="CJ304" s="208"/>
      <c r="CK304" s="208"/>
      <c r="CL304" s="208">
        <v>2</v>
      </c>
      <c r="CM304" s="208"/>
      <c r="CN304" s="208"/>
      <c r="CO304" s="208"/>
      <c r="CP304" s="208"/>
      <c r="CQ304" s="209">
        <v>54</v>
      </c>
      <c r="CR304" s="210"/>
      <c r="CS304" s="210"/>
      <c r="CT304" s="210"/>
      <c r="CU304" s="210"/>
      <c r="CV304" s="210"/>
      <c r="CW304" s="211">
        <v>40304</v>
      </c>
      <c r="CX304" s="212" t="s">
        <v>1987</v>
      </c>
      <c r="CY304" s="290" t="str">
        <f>VLOOKUP(CX304,Vállalkozás!F$11:K$380,6,FALSE)</f>
        <v>Singer-Trade KFT</v>
      </c>
      <c r="CZ304" s="214"/>
      <c r="DA304" s="209"/>
      <c r="DB304" s="209"/>
      <c r="DC304" s="214"/>
      <c r="DD304" s="215"/>
    </row>
    <row r="305" spans="1:108" s="193" customFormat="1" ht="34.5" customHeight="1">
      <c r="A305" s="257"/>
      <c r="C305" s="257">
        <f t="shared" si="38"/>
      </c>
      <c r="D305" s="194">
        <f t="shared" si="35"/>
      </c>
      <c r="E305" s="267">
        <f t="shared" si="36"/>
        <v>2010</v>
      </c>
      <c r="F305" s="267">
        <f t="shared" si="37"/>
        <v>1</v>
      </c>
      <c r="G305" s="195">
        <v>40282</v>
      </c>
      <c r="H305" s="196">
        <v>11630</v>
      </c>
      <c r="J305" s="197"/>
      <c r="K305" s="198">
        <v>1</v>
      </c>
      <c r="L305" s="216">
        <v>40309</v>
      </c>
      <c r="M305" s="199">
        <v>1341</v>
      </c>
      <c r="N305" s="199" t="s">
        <v>2467</v>
      </c>
      <c r="O305" s="199"/>
      <c r="P305" s="217" t="s">
        <v>2228</v>
      </c>
      <c r="Q305" s="201">
        <v>4800</v>
      </c>
      <c r="R305" s="208" t="s">
        <v>2473</v>
      </c>
      <c r="S305" s="201" t="s">
        <v>2712</v>
      </c>
      <c r="T305" s="203" t="s">
        <v>2524</v>
      </c>
      <c r="U305" s="203"/>
      <c r="V305" s="204" t="s">
        <v>2229</v>
      </c>
      <c r="W305" s="201"/>
      <c r="X305" s="202"/>
      <c r="Y305" s="205" t="s">
        <v>2506</v>
      </c>
      <c r="Z305" s="206" t="s">
        <v>2506</v>
      </c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  <c r="AP305" s="206"/>
      <c r="AQ305" s="206"/>
      <c r="AR305" s="206"/>
      <c r="AS305" s="206"/>
      <c r="AT305" s="206"/>
      <c r="AU305" s="206"/>
      <c r="AV305" s="206"/>
      <c r="AW305" s="206"/>
      <c r="AX305" s="206"/>
      <c r="AY305" s="206"/>
      <c r="AZ305" s="206"/>
      <c r="BA305" s="206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  <c r="BZ305" s="207" t="s">
        <v>2230</v>
      </c>
      <c r="CA305" s="208">
        <v>1</v>
      </c>
      <c r="CB305" s="208"/>
      <c r="CC305" s="208"/>
      <c r="CD305" s="208"/>
      <c r="CE305" s="208"/>
      <c r="CF305" s="208"/>
      <c r="CG305" s="208"/>
      <c r="CH305" s="208"/>
      <c r="CI305" s="208"/>
      <c r="CJ305" s="208"/>
      <c r="CK305" s="208"/>
      <c r="CL305" s="208">
        <v>2</v>
      </c>
      <c r="CM305" s="208"/>
      <c r="CN305" s="208"/>
      <c r="CO305" s="208"/>
      <c r="CP305" s="208"/>
      <c r="CQ305" s="209">
        <v>90</v>
      </c>
      <c r="CR305" s="210"/>
      <c r="CS305" s="210"/>
      <c r="CT305" s="210"/>
      <c r="CU305" s="210"/>
      <c r="CV305" s="210"/>
      <c r="CW305" s="211">
        <v>40282</v>
      </c>
      <c r="CX305" s="212" t="s">
        <v>2743</v>
      </c>
      <c r="CY305" s="290" t="str">
        <f>VLOOKUP(CX305,Vállalkozás!F$11:K$380,6,FALSE)</f>
        <v>Bakti Miklós</v>
      </c>
      <c r="CZ305" s="214"/>
      <c r="DA305" s="209"/>
      <c r="DB305" s="209"/>
      <c r="DC305" s="214"/>
      <c r="DD305" s="215"/>
    </row>
    <row r="306" spans="1:108" s="193" customFormat="1" ht="34.5" customHeight="1">
      <c r="A306" s="257"/>
      <c r="C306" s="257">
        <f t="shared" si="38"/>
      </c>
      <c r="D306" s="194">
        <f t="shared" si="35"/>
      </c>
      <c r="E306" s="267">
        <f t="shared" si="36"/>
        <v>2010</v>
      </c>
      <c r="F306" s="267">
        <f t="shared" si="37"/>
        <v>1</v>
      </c>
      <c r="G306" s="195">
        <v>40304</v>
      </c>
      <c r="H306" s="196">
        <v>11917</v>
      </c>
      <c r="J306" s="197"/>
      <c r="K306" s="198">
        <v>1</v>
      </c>
      <c r="L306" s="216">
        <v>40312</v>
      </c>
      <c r="M306" s="199">
        <v>1342</v>
      </c>
      <c r="N306" s="199" t="s">
        <v>2467</v>
      </c>
      <c r="O306" s="199"/>
      <c r="P306" s="217" t="s">
        <v>2459</v>
      </c>
      <c r="Q306" s="201"/>
      <c r="R306" s="208"/>
      <c r="S306" s="201"/>
      <c r="T306" s="203"/>
      <c r="U306" s="203"/>
      <c r="V306" s="204"/>
      <c r="W306" s="201"/>
      <c r="X306" s="202"/>
      <c r="Y306" s="205" t="s">
        <v>1953</v>
      </c>
      <c r="Z306" s="206" t="s">
        <v>1953</v>
      </c>
      <c r="AA306" s="206" t="s">
        <v>1958</v>
      </c>
      <c r="AB306" s="206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6"/>
      <c r="AN306" s="206"/>
      <c r="AO306" s="206"/>
      <c r="AP306" s="206"/>
      <c r="AQ306" s="206"/>
      <c r="AR306" s="206"/>
      <c r="AS306" s="206"/>
      <c r="AT306" s="206"/>
      <c r="AU306" s="206"/>
      <c r="AV306" s="206"/>
      <c r="AW306" s="206"/>
      <c r="AX306" s="206"/>
      <c r="AY306" s="206"/>
      <c r="AZ306" s="206"/>
      <c r="BA306" s="206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  <c r="BZ306" s="207" t="s">
        <v>2460</v>
      </c>
      <c r="CA306" s="208"/>
      <c r="CB306" s="208">
        <v>2</v>
      </c>
      <c r="CC306" s="208"/>
      <c r="CD306" s="208"/>
      <c r="CE306" s="208"/>
      <c r="CF306" s="208"/>
      <c r="CG306" s="208"/>
      <c r="CH306" s="208"/>
      <c r="CI306" s="208"/>
      <c r="CJ306" s="208"/>
      <c r="CK306" s="208"/>
      <c r="CL306" s="208"/>
      <c r="CM306" s="208"/>
      <c r="CN306" s="208">
        <v>4</v>
      </c>
      <c r="CO306" s="208"/>
      <c r="CP306" s="208"/>
      <c r="CQ306" s="209">
        <v>2</v>
      </c>
      <c r="CR306" s="210"/>
      <c r="CS306" s="210"/>
      <c r="CT306" s="210"/>
      <c r="CU306" s="210"/>
      <c r="CV306" s="210"/>
      <c r="CW306" s="211">
        <v>40297</v>
      </c>
      <c r="CX306" s="212" t="s">
        <v>2546</v>
      </c>
      <c r="CY306" s="290" t="str">
        <f>VLOOKUP(CX306,Vállalkozás!F$11:K$380,6,FALSE)</f>
        <v>Kovács Tiborné</v>
      </c>
      <c r="CZ306" s="214"/>
      <c r="DA306" s="209"/>
      <c r="DB306" s="209"/>
      <c r="DC306" s="214"/>
      <c r="DD306" s="215"/>
    </row>
    <row r="307" spans="1:108" s="193" customFormat="1" ht="34.5" customHeight="1">
      <c r="A307" s="257"/>
      <c r="C307" s="257">
        <f t="shared" si="38"/>
      </c>
      <c r="D307" s="194">
        <f t="shared" si="35"/>
      </c>
      <c r="E307" s="267">
        <f t="shared" si="36"/>
        <v>2010</v>
      </c>
      <c r="F307" s="267">
        <f t="shared" si="37"/>
        <v>1</v>
      </c>
      <c r="G307" s="195">
        <v>40315</v>
      </c>
      <c r="H307" s="196">
        <v>11995</v>
      </c>
      <c r="J307" s="197"/>
      <c r="K307" s="198">
        <v>1</v>
      </c>
      <c r="L307" s="216">
        <v>40315</v>
      </c>
      <c r="M307" s="199">
        <v>1343</v>
      </c>
      <c r="N307" s="199" t="s">
        <v>2467</v>
      </c>
      <c r="O307" s="199"/>
      <c r="P307" s="217" t="s">
        <v>734</v>
      </c>
      <c r="Q307" s="201">
        <v>4800</v>
      </c>
      <c r="R307" s="208" t="s">
        <v>2708</v>
      </c>
      <c r="S307" s="201" t="s">
        <v>2709</v>
      </c>
      <c r="T307" s="203" t="s">
        <v>2534</v>
      </c>
      <c r="U307" s="203"/>
      <c r="V307" s="204"/>
      <c r="W307" s="201"/>
      <c r="X307" s="202"/>
      <c r="Y307" s="205" t="s">
        <v>941</v>
      </c>
      <c r="Z307" s="206" t="s">
        <v>941</v>
      </c>
      <c r="AA307" s="206" t="s">
        <v>939</v>
      </c>
      <c r="AB307" s="206" t="s">
        <v>576</v>
      </c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  <c r="AP307" s="206"/>
      <c r="AQ307" s="206"/>
      <c r="AR307" s="206"/>
      <c r="AS307" s="206"/>
      <c r="AT307" s="206"/>
      <c r="AU307" s="206"/>
      <c r="AV307" s="206"/>
      <c r="AW307" s="206"/>
      <c r="AX307" s="206"/>
      <c r="AY307" s="206"/>
      <c r="AZ307" s="206"/>
      <c r="BA307" s="206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  <c r="BZ307" s="207" t="s">
        <v>735</v>
      </c>
      <c r="CA307" s="208">
        <v>1</v>
      </c>
      <c r="CB307" s="208"/>
      <c r="CC307" s="208"/>
      <c r="CD307" s="208"/>
      <c r="CE307" s="208"/>
      <c r="CF307" s="208"/>
      <c r="CG307" s="208"/>
      <c r="CH307" s="208"/>
      <c r="CI307" s="208"/>
      <c r="CJ307" s="208"/>
      <c r="CK307" s="208"/>
      <c r="CL307" s="208">
        <v>2</v>
      </c>
      <c r="CM307" s="208"/>
      <c r="CN307" s="208"/>
      <c r="CO307" s="208"/>
      <c r="CP307" s="208"/>
      <c r="CQ307" s="209">
        <v>25</v>
      </c>
      <c r="CR307" s="210"/>
      <c r="CS307" s="210"/>
      <c r="CT307" s="210"/>
      <c r="CU307" s="210"/>
      <c r="CV307" s="210"/>
      <c r="CW307" s="211">
        <v>40315</v>
      </c>
      <c r="CX307" s="212" t="s">
        <v>736</v>
      </c>
      <c r="CY307" s="290" t="str">
        <f>VLOOKUP(CX307,Vállalkozás!F$11:K$380,6,FALSE)</f>
        <v>Bodnárné Farkas Edina</v>
      </c>
      <c r="CZ307" s="214"/>
      <c r="DA307" s="209"/>
      <c r="DB307" s="209"/>
      <c r="DC307" s="214"/>
      <c r="DD307" s="215"/>
    </row>
    <row r="308" spans="1:108" s="193" customFormat="1" ht="34.5" customHeight="1">
      <c r="A308" s="257"/>
      <c r="C308" s="257">
        <f t="shared" si="38"/>
      </c>
      <c r="D308" s="194">
        <f t="shared" si="35"/>
      </c>
      <c r="E308" s="267">
        <f t="shared" si="36"/>
        <v>2010</v>
      </c>
      <c r="F308" s="267">
        <f t="shared" si="37"/>
        <v>1</v>
      </c>
      <c r="G308" s="195">
        <v>40304</v>
      </c>
      <c r="H308" s="196">
        <v>11918</v>
      </c>
      <c r="J308" s="197"/>
      <c r="K308" s="198">
        <v>1</v>
      </c>
      <c r="L308" s="216">
        <v>40316</v>
      </c>
      <c r="M308" s="199">
        <v>1344</v>
      </c>
      <c r="N308" s="199" t="s">
        <v>2467</v>
      </c>
      <c r="O308" s="199"/>
      <c r="P308" s="217" t="s">
        <v>2722</v>
      </c>
      <c r="Q308" s="201">
        <v>4800</v>
      </c>
      <c r="R308" s="208" t="s">
        <v>2708</v>
      </c>
      <c r="S308" s="201" t="s">
        <v>2709</v>
      </c>
      <c r="T308" s="203" t="s">
        <v>773</v>
      </c>
      <c r="U308" s="203"/>
      <c r="V308" s="204" t="s">
        <v>2723</v>
      </c>
      <c r="W308" s="201"/>
      <c r="X308" s="202"/>
      <c r="Y308" s="205" t="s">
        <v>941</v>
      </c>
      <c r="Z308" s="206" t="s">
        <v>941</v>
      </c>
      <c r="AA308" s="206" t="s">
        <v>576</v>
      </c>
      <c r="AB308" s="206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6"/>
      <c r="AN308" s="206"/>
      <c r="AO308" s="206"/>
      <c r="AP308" s="206"/>
      <c r="AQ308" s="206"/>
      <c r="AR308" s="206"/>
      <c r="AS308" s="206"/>
      <c r="AT308" s="206"/>
      <c r="AU308" s="206"/>
      <c r="AV308" s="206"/>
      <c r="AW308" s="206"/>
      <c r="AX308" s="206"/>
      <c r="AY308" s="206"/>
      <c r="AZ308" s="206"/>
      <c r="BA308" s="206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  <c r="BZ308" s="207" t="s">
        <v>2724</v>
      </c>
      <c r="CA308" s="208">
        <v>1</v>
      </c>
      <c r="CB308" s="208"/>
      <c r="CC308" s="208"/>
      <c r="CD308" s="208"/>
      <c r="CE308" s="208"/>
      <c r="CF308" s="208"/>
      <c r="CG308" s="208"/>
      <c r="CH308" s="208"/>
      <c r="CI308" s="208"/>
      <c r="CJ308" s="208"/>
      <c r="CK308" s="208"/>
      <c r="CL308" s="208">
        <v>2</v>
      </c>
      <c r="CM308" s="208"/>
      <c r="CN308" s="208"/>
      <c r="CO308" s="208"/>
      <c r="CP308" s="208"/>
      <c r="CQ308" s="209">
        <v>38</v>
      </c>
      <c r="CR308" s="210"/>
      <c r="CS308" s="210"/>
      <c r="CT308" s="210"/>
      <c r="CU308" s="210"/>
      <c r="CV308" s="210"/>
      <c r="CW308" s="211">
        <v>40301</v>
      </c>
      <c r="CX308" s="212" t="s">
        <v>1355</v>
      </c>
      <c r="CY308" s="290" t="str">
        <f>VLOOKUP(CX308,Vállalkozás!F$11:K$380,6,FALSE)</f>
        <v>Balázsi Krisztina</v>
      </c>
      <c r="CZ308" s="214"/>
      <c r="DA308" s="209"/>
      <c r="DB308" s="209"/>
      <c r="DC308" s="214"/>
      <c r="DD308" s="215"/>
    </row>
    <row r="309" spans="1:108" s="193" customFormat="1" ht="34.5" customHeight="1">
      <c r="A309" s="257"/>
      <c r="C309" s="257">
        <f t="shared" si="38"/>
      </c>
      <c r="D309" s="194">
        <f t="shared" si="35"/>
      </c>
      <c r="E309" s="267">
        <f t="shared" si="36"/>
        <v>2010</v>
      </c>
      <c r="F309" s="267">
        <f t="shared" si="37"/>
        <v>1</v>
      </c>
      <c r="G309" s="195">
        <v>40317</v>
      </c>
      <c r="H309" s="196">
        <v>12003</v>
      </c>
      <c r="J309" s="197"/>
      <c r="K309" s="198">
        <v>1</v>
      </c>
      <c r="L309" s="216">
        <v>40319</v>
      </c>
      <c r="M309" s="199">
        <v>1345</v>
      </c>
      <c r="N309" s="199" t="s">
        <v>2467</v>
      </c>
      <c r="O309" s="199"/>
      <c r="P309" s="217" t="s">
        <v>1375</v>
      </c>
      <c r="Q309" s="201">
        <v>4803</v>
      </c>
      <c r="R309" s="208" t="s">
        <v>818</v>
      </c>
      <c r="S309" s="201" t="s">
        <v>2712</v>
      </c>
      <c r="T309" s="203" t="s">
        <v>2531</v>
      </c>
      <c r="U309" s="203"/>
      <c r="V309" s="204"/>
      <c r="W309" s="201"/>
      <c r="X309" s="202"/>
      <c r="Y309" s="205" t="s">
        <v>1963</v>
      </c>
      <c r="Z309" s="206" t="s">
        <v>1963</v>
      </c>
      <c r="AA309" s="206"/>
      <c r="AB309" s="206"/>
      <c r="AC309" s="206"/>
      <c r="AD309" s="206"/>
      <c r="AE309" s="206"/>
      <c r="AF309" s="206"/>
      <c r="AG309" s="206"/>
      <c r="AH309" s="206"/>
      <c r="AI309" s="206"/>
      <c r="AJ309" s="206"/>
      <c r="AK309" s="206"/>
      <c r="AL309" s="206"/>
      <c r="AM309" s="206"/>
      <c r="AN309" s="206"/>
      <c r="AO309" s="206"/>
      <c r="AP309" s="206"/>
      <c r="AQ309" s="206"/>
      <c r="AR309" s="206"/>
      <c r="AS309" s="206"/>
      <c r="AT309" s="206"/>
      <c r="AU309" s="206"/>
      <c r="AV309" s="206"/>
      <c r="AW309" s="206"/>
      <c r="AX309" s="206"/>
      <c r="AY309" s="206"/>
      <c r="AZ309" s="206"/>
      <c r="BA309" s="206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  <c r="BZ309" s="207" t="s">
        <v>1376</v>
      </c>
      <c r="CA309" s="208">
        <v>1</v>
      </c>
      <c r="CB309" s="208"/>
      <c r="CC309" s="208"/>
      <c r="CD309" s="208"/>
      <c r="CE309" s="208"/>
      <c r="CF309" s="208"/>
      <c r="CG309" s="208"/>
      <c r="CH309" s="208"/>
      <c r="CI309" s="208"/>
      <c r="CJ309" s="208"/>
      <c r="CK309" s="208"/>
      <c r="CL309" s="208"/>
      <c r="CM309" s="208"/>
      <c r="CN309" s="208">
        <v>4</v>
      </c>
      <c r="CO309" s="208"/>
      <c r="CP309" s="208"/>
      <c r="CQ309" s="209">
        <v>15</v>
      </c>
      <c r="CR309" s="210"/>
      <c r="CS309" s="210"/>
      <c r="CT309" s="210"/>
      <c r="CU309" s="210"/>
      <c r="CV309" s="210"/>
      <c r="CW309" s="211">
        <v>40317</v>
      </c>
      <c r="CX309" s="46" t="s">
        <v>1377</v>
      </c>
      <c r="CY309" s="290" t="str">
        <f>VLOOKUP(CX309,Vállalkozás!F$11:K$380,6,FALSE)</f>
        <v>Szűcsné Tárkányi Mónika</v>
      </c>
      <c r="CZ309" s="214"/>
      <c r="DA309" s="209"/>
      <c r="DB309" s="209"/>
      <c r="DC309" s="214"/>
      <c r="DD309" s="215"/>
    </row>
    <row r="310" spans="1:108" s="193" customFormat="1" ht="34.5" customHeight="1">
      <c r="A310" s="257"/>
      <c r="C310" s="257">
        <f t="shared" si="38"/>
      </c>
      <c r="D310" s="194">
        <f t="shared" si="35"/>
      </c>
      <c r="E310" s="267">
        <f t="shared" si="36"/>
        <v>2010</v>
      </c>
      <c r="F310" s="267">
        <f t="shared" si="37"/>
        <v>1</v>
      </c>
      <c r="G310" s="195">
        <v>40323</v>
      </c>
      <c r="H310" s="196">
        <v>12085</v>
      </c>
      <c r="J310" s="197"/>
      <c r="K310" s="198">
        <v>1</v>
      </c>
      <c r="L310" s="216">
        <v>40323</v>
      </c>
      <c r="M310" s="199">
        <v>1346</v>
      </c>
      <c r="N310" s="199" t="s">
        <v>2467</v>
      </c>
      <c r="O310" s="199"/>
      <c r="P310" s="217" t="s">
        <v>1844</v>
      </c>
      <c r="Q310" s="201">
        <v>4800</v>
      </c>
      <c r="R310" s="208" t="s">
        <v>2708</v>
      </c>
      <c r="S310" s="201" t="s">
        <v>2709</v>
      </c>
      <c r="T310" s="203" t="s">
        <v>2532</v>
      </c>
      <c r="U310" s="203"/>
      <c r="V310" s="204" t="s">
        <v>1002</v>
      </c>
      <c r="W310" s="201"/>
      <c r="X310" s="202"/>
      <c r="Y310" s="205" t="s">
        <v>2506</v>
      </c>
      <c r="Z310" s="206" t="s">
        <v>2506</v>
      </c>
      <c r="AA310" s="206"/>
      <c r="AB310" s="206"/>
      <c r="AC310" s="206"/>
      <c r="AD310" s="206"/>
      <c r="AE310" s="206"/>
      <c r="AF310" s="206"/>
      <c r="AG310" s="206"/>
      <c r="AH310" s="206"/>
      <c r="AI310" s="206"/>
      <c r="AJ310" s="206"/>
      <c r="AK310" s="206"/>
      <c r="AL310" s="206"/>
      <c r="AM310" s="206"/>
      <c r="AN310" s="206"/>
      <c r="AO310" s="206"/>
      <c r="AP310" s="206"/>
      <c r="AQ310" s="206"/>
      <c r="AR310" s="206"/>
      <c r="AS310" s="206"/>
      <c r="AT310" s="206"/>
      <c r="AU310" s="206"/>
      <c r="AV310" s="206"/>
      <c r="AW310" s="206"/>
      <c r="AX310" s="206"/>
      <c r="AY310" s="206"/>
      <c r="AZ310" s="206"/>
      <c r="BA310" s="206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  <c r="BZ310" s="207" t="s">
        <v>1845</v>
      </c>
      <c r="CA310" s="208">
        <v>1</v>
      </c>
      <c r="CB310" s="208"/>
      <c r="CC310" s="208"/>
      <c r="CD310" s="208"/>
      <c r="CE310" s="208"/>
      <c r="CF310" s="208"/>
      <c r="CG310" s="208"/>
      <c r="CH310" s="208"/>
      <c r="CI310" s="208"/>
      <c r="CJ310" s="208"/>
      <c r="CK310" s="208"/>
      <c r="CL310" s="208">
        <v>2</v>
      </c>
      <c r="CM310" s="208"/>
      <c r="CN310" s="208"/>
      <c r="CO310" s="208"/>
      <c r="CP310" s="208"/>
      <c r="CQ310" s="209">
        <v>150</v>
      </c>
      <c r="CR310" s="210"/>
      <c r="CS310" s="210"/>
      <c r="CT310" s="210"/>
      <c r="CU310" s="210"/>
      <c r="CV310" s="210"/>
      <c r="CW310" s="211">
        <v>40323</v>
      </c>
      <c r="CX310" s="212" t="s">
        <v>1846</v>
      </c>
      <c r="CY310" s="290" t="str">
        <f>VLOOKUP(CX310,Vállalkozás!F$11:K$380,6,FALSE)</f>
        <v>Ténai és Társa Bt.</v>
      </c>
      <c r="CZ310" s="214"/>
      <c r="DA310" s="209"/>
      <c r="DB310" s="209"/>
      <c r="DC310" s="214"/>
      <c r="DD310" s="215"/>
    </row>
    <row r="311" spans="1:108" s="193" customFormat="1" ht="34.5" customHeight="1">
      <c r="A311" s="257"/>
      <c r="C311" s="257">
        <f t="shared" si="38"/>
      </c>
      <c r="D311" s="194">
        <f t="shared" si="35"/>
      </c>
      <c r="E311" s="267">
        <f t="shared" si="36"/>
        <v>2010</v>
      </c>
      <c r="F311" s="267">
        <f t="shared" si="37"/>
        <v>1</v>
      </c>
      <c r="G311" s="195">
        <v>40332</v>
      </c>
      <c r="H311" s="196">
        <v>12172</v>
      </c>
      <c r="J311" s="197"/>
      <c r="K311" s="198">
        <v>1</v>
      </c>
      <c r="L311" s="216">
        <v>40337</v>
      </c>
      <c r="M311" s="199">
        <v>1347</v>
      </c>
      <c r="N311" s="199" t="s">
        <v>2467</v>
      </c>
      <c r="O311" s="199"/>
      <c r="P311" s="217" t="s">
        <v>2685</v>
      </c>
      <c r="Q311" s="201">
        <v>4800</v>
      </c>
      <c r="R311" s="208" t="s">
        <v>2700</v>
      </c>
      <c r="S311" s="201" t="s">
        <v>2713</v>
      </c>
      <c r="T311" s="203"/>
      <c r="U311" s="203"/>
      <c r="V311" s="204" t="s">
        <v>2686</v>
      </c>
      <c r="W311" s="201"/>
      <c r="X311" s="202"/>
      <c r="Y311" s="205" t="s">
        <v>941</v>
      </c>
      <c r="Z311" s="206" t="s">
        <v>941</v>
      </c>
      <c r="AA311" s="206" t="s">
        <v>576</v>
      </c>
      <c r="AB311" s="206" t="s">
        <v>2521</v>
      </c>
      <c r="AC311" s="206" t="s">
        <v>2529</v>
      </c>
      <c r="AD311" s="206"/>
      <c r="AE311" s="206"/>
      <c r="AF311" s="206"/>
      <c r="AG311" s="206"/>
      <c r="AH311" s="206"/>
      <c r="AI311" s="206"/>
      <c r="AJ311" s="206"/>
      <c r="AK311" s="206"/>
      <c r="AL311" s="206"/>
      <c r="AM311" s="206"/>
      <c r="AN311" s="206"/>
      <c r="AO311" s="206"/>
      <c r="AP311" s="206"/>
      <c r="AQ311" s="206"/>
      <c r="AR311" s="206"/>
      <c r="AS311" s="206"/>
      <c r="AT311" s="206"/>
      <c r="AU311" s="206"/>
      <c r="AV311" s="206"/>
      <c r="AW311" s="206"/>
      <c r="AX311" s="206"/>
      <c r="AY311" s="206"/>
      <c r="AZ311" s="206"/>
      <c r="BA311" s="206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  <c r="BZ311" s="207" t="s">
        <v>2687</v>
      </c>
      <c r="CA311" s="208">
        <v>1</v>
      </c>
      <c r="CB311" s="208"/>
      <c r="CC311" s="208"/>
      <c r="CD311" s="208"/>
      <c r="CE311" s="208"/>
      <c r="CF311" s="208"/>
      <c r="CG311" s="208"/>
      <c r="CH311" s="208"/>
      <c r="CI311" s="208"/>
      <c r="CJ311" s="208"/>
      <c r="CK311" s="208"/>
      <c r="CL311" s="208">
        <v>2</v>
      </c>
      <c r="CM311" s="208"/>
      <c r="CN311" s="208"/>
      <c r="CO311" s="208"/>
      <c r="CP311" s="208"/>
      <c r="CQ311" s="209">
        <v>20</v>
      </c>
      <c r="CR311" s="210"/>
      <c r="CS311" s="210"/>
      <c r="CT311" s="210"/>
      <c r="CU311" s="210"/>
      <c r="CV311" s="210"/>
      <c r="CW311" s="211">
        <v>40332</v>
      </c>
      <c r="CX311" s="46" t="s">
        <v>2688</v>
      </c>
      <c r="CY311" s="290" t="str">
        <f>VLOOKUP(CX311,Vállalkozás!F$11:K$380,6,FALSE)</f>
        <v>Szücs Attiláné</v>
      </c>
      <c r="CZ311" s="214"/>
      <c r="DA311" s="209"/>
      <c r="DB311" s="209"/>
      <c r="DC311" s="214"/>
      <c r="DD311" s="215"/>
    </row>
    <row r="312" spans="1:108" s="193" customFormat="1" ht="34.5" customHeight="1">
      <c r="A312" s="257"/>
      <c r="C312" s="257" t="e">
        <f>IF(M312=#REF!,"*","")</f>
        <v>#REF!</v>
      </c>
      <c r="D312" s="194">
        <f t="shared" si="35"/>
      </c>
      <c r="E312" s="267">
        <f t="shared" si="36"/>
        <v>2010</v>
      </c>
      <c r="F312" s="267">
        <f t="shared" si="37"/>
        <v>2</v>
      </c>
      <c r="G312" s="195">
        <v>40311</v>
      </c>
      <c r="H312" s="196">
        <v>11976</v>
      </c>
      <c r="I312" s="193">
        <v>5</v>
      </c>
      <c r="J312" s="197"/>
      <c r="K312" s="198">
        <v>1</v>
      </c>
      <c r="L312" s="216">
        <v>40360</v>
      </c>
      <c r="M312" s="199">
        <v>1349</v>
      </c>
      <c r="N312" s="199" t="s">
        <v>2467</v>
      </c>
      <c r="O312" s="199" t="s">
        <v>1627</v>
      </c>
      <c r="P312" s="217" t="s">
        <v>379</v>
      </c>
      <c r="Q312" s="201">
        <v>4800</v>
      </c>
      <c r="R312" s="208" t="s">
        <v>717</v>
      </c>
      <c r="S312" s="201" t="s">
        <v>2712</v>
      </c>
      <c r="T312" s="203" t="s">
        <v>1966</v>
      </c>
      <c r="U312" s="203"/>
      <c r="V312" s="204" t="s">
        <v>380</v>
      </c>
      <c r="W312" s="201"/>
      <c r="X312" s="202"/>
      <c r="Y312" s="205" t="s">
        <v>1070</v>
      </c>
      <c r="Z312" s="206" t="s">
        <v>1070</v>
      </c>
      <c r="AA312" s="206" t="s">
        <v>2506</v>
      </c>
      <c r="AB312" s="206" t="s">
        <v>2508</v>
      </c>
      <c r="AC312" s="206" t="s">
        <v>1328</v>
      </c>
      <c r="AD312" s="206" t="s">
        <v>766</v>
      </c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  <c r="AR312" s="206"/>
      <c r="AS312" s="206"/>
      <c r="AT312" s="206"/>
      <c r="AU312" s="206"/>
      <c r="AV312" s="206"/>
      <c r="AW312" s="206"/>
      <c r="AX312" s="206"/>
      <c r="AY312" s="206"/>
      <c r="AZ312" s="206"/>
      <c r="BA312" s="206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  <c r="BZ312" s="207" t="s">
        <v>381</v>
      </c>
      <c r="CA312" s="208">
        <v>1</v>
      </c>
      <c r="CB312" s="208"/>
      <c r="CC312" s="208"/>
      <c r="CD312" s="208"/>
      <c r="CE312" s="208"/>
      <c r="CF312" s="208"/>
      <c r="CG312" s="208"/>
      <c r="CH312" s="208"/>
      <c r="CI312" s="208"/>
      <c r="CJ312" s="208"/>
      <c r="CK312" s="208"/>
      <c r="CL312" s="208">
        <v>2</v>
      </c>
      <c r="CM312" s="208"/>
      <c r="CN312" s="208"/>
      <c r="CO312" s="208"/>
      <c r="CP312" s="208"/>
      <c r="CQ312" s="209">
        <v>180</v>
      </c>
      <c r="CR312" s="210"/>
      <c r="CS312" s="210"/>
      <c r="CT312" s="210"/>
      <c r="CU312" s="210"/>
      <c r="CV312" s="210"/>
      <c r="CW312" s="211">
        <v>40311</v>
      </c>
      <c r="CX312" s="46" t="s">
        <v>382</v>
      </c>
      <c r="CY312" s="290" t="str">
        <f>VLOOKUP(CX312,Vállalkozás!F$11:K$380,6,FALSE)</f>
        <v>Autó-Zentai KFT</v>
      </c>
      <c r="CZ312" s="214" t="s">
        <v>2809</v>
      </c>
      <c r="DA312" s="209"/>
      <c r="DB312" s="209"/>
      <c r="DC312" s="214"/>
      <c r="DD312" s="215"/>
    </row>
    <row r="313" spans="1:108" s="193" customFormat="1" ht="34.5" customHeight="1">
      <c r="A313" s="257"/>
      <c r="C313" s="257">
        <f t="shared" si="38"/>
      </c>
      <c r="D313" s="194">
        <f t="shared" si="35"/>
      </c>
      <c r="E313" s="267">
        <f t="shared" si="36"/>
        <v>2010</v>
      </c>
      <c r="F313" s="267">
        <f t="shared" si="37"/>
        <v>2</v>
      </c>
      <c r="G313" s="195">
        <v>40379</v>
      </c>
      <c r="H313" s="196">
        <v>12692</v>
      </c>
      <c r="J313" s="197"/>
      <c r="K313" s="198">
        <v>1</v>
      </c>
      <c r="L313" s="216">
        <v>40380</v>
      </c>
      <c r="M313" s="199">
        <v>1350</v>
      </c>
      <c r="N313" s="199" t="s">
        <v>2467</v>
      </c>
      <c r="O313" s="199"/>
      <c r="P313" s="217" t="s">
        <v>2135</v>
      </c>
      <c r="Q313" s="201">
        <v>4803</v>
      </c>
      <c r="R313" s="208" t="s">
        <v>2136</v>
      </c>
      <c r="S313" s="201" t="s">
        <v>2712</v>
      </c>
      <c r="T313" s="203"/>
      <c r="U313" s="203"/>
      <c r="V313" s="204" t="s">
        <v>2137</v>
      </c>
      <c r="W313" s="201"/>
      <c r="X313" s="202"/>
      <c r="Y313" s="205" t="s">
        <v>1963</v>
      </c>
      <c r="Z313" s="206" t="s">
        <v>1963</v>
      </c>
      <c r="AA313" s="206" t="s">
        <v>1962</v>
      </c>
      <c r="AB313" s="206" t="s">
        <v>1952</v>
      </c>
      <c r="AC313" s="206" t="s">
        <v>1953</v>
      </c>
      <c r="AD313" s="206" t="s">
        <v>1958</v>
      </c>
      <c r="AE313" s="206"/>
      <c r="AF313" s="206"/>
      <c r="AG313" s="206"/>
      <c r="AH313" s="206"/>
      <c r="AI313" s="206"/>
      <c r="AJ313" s="206"/>
      <c r="AK313" s="206"/>
      <c r="AL313" s="206"/>
      <c r="AM313" s="206"/>
      <c r="AN313" s="206"/>
      <c r="AO313" s="206"/>
      <c r="AP313" s="206"/>
      <c r="AQ313" s="206"/>
      <c r="AR313" s="206"/>
      <c r="AS313" s="206"/>
      <c r="AT313" s="206"/>
      <c r="AU313" s="206"/>
      <c r="AV313" s="206"/>
      <c r="AW313" s="206"/>
      <c r="AX313" s="206"/>
      <c r="AY313" s="206"/>
      <c r="AZ313" s="206"/>
      <c r="BA313" s="206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  <c r="BZ313" s="207" t="s">
        <v>2138</v>
      </c>
      <c r="CA313" s="208">
        <v>1</v>
      </c>
      <c r="CB313" s="208"/>
      <c r="CC313" s="208"/>
      <c r="CD313" s="208"/>
      <c r="CE313" s="208"/>
      <c r="CF313" s="208"/>
      <c r="CG313" s="208"/>
      <c r="CH313" s="208"/>
      <c r="CI313" s="208"/>
      <c r="CJ313" s="208"/>
      <c r="CK313" s="208"/>
      <c r="CL313" s="208"/>
      <c r="CM313" s="208"/>
      <c r="CN313" s="208">
        <v>4</v>
      </c>
      <c r="CO313" s="208"/>
      <c r="CP313" s="208"/>
      <c r="CQ313" s="209">
        <v>25</v>
      </c>
      <c r="CR313" s="210">
        <v>30</v>
      </c>
      <c r="CS313" s="210"/>
      <c r="CT313" s="210"/>
      <c r="CU313" s="210"/>
      <c r="CV313" s="210"/>
      <c r="CW313" s="211">
        <v>40378</v>
      </c>
      <c r="CX313" s="46" t="s">
        <v>2139</v>
      </c>
      <c r="CY313" s="290" t="str">
        <f>VLOOKUP(CX313,Vállalkozás!F$11:K$380,6,FALSE)</f>
        <v>ATLANTI KALAND KFT</v>
      </c>
      <c r="CZ313" s="214"/>
      <c r="DA313" s="209"/>
      <c r="DB313" s="209"/>
      <c r="DC313" s="214"/>
      <c r="DD313" s="215"/>
    </row>
    <row r="314" spans="1:108" s="193" customFormat="1" ht="34.5" customHeight="1">
      <c r="A314" s="257"/>
      <c r="C314" s="257" t="e">
        <f>IF(M314=#REF!,"*","")</f>
        <v>#REF!</v>
      </c>
      <c r="D314" s="194">
        <f>IF(K314=3,"Igen","")</f>
      </c>
      <c r="E314" s="267" t="s">
        <v>1358</v>
      </c>
      <c r="F314" s="267">
        <f>IF(MONTH(L314)&lt;7,1,2)</f>
        <v>2</v>
      </c>
      <c r="G314" s="195">
        <v>41516</v>
      </c>
      <c r="H314" s="196">
        <v>7494</v>
      </c>
      <c r="J314" s="197"/>
      <c r="K314" s="198">
        <v>2</v>
      </c>
      <c r="L314" s="216">
        <v>41519</v>
      </c>
      <c r="M314" s="199">
        <v>1352</v>
      </c>
      <c r="N314" s="199" t="s">
        <v>2467</v>
      </c>
      <c r="O314" s="199" t="s">
        <v>1627</v>
      </c>
      <c r="P314" s="217" t="s">
        <v>2648</v>
      </c>
      <c r="Q314" s="201">
        <v>4800</v>
      </c>
      <c r="R314" s="208" t="s">
        <v>715</v>
      </c>
      <c r="S314" s="201" t="s">
        <v>2712</v>
      </c>
      <c r="T314" s="203" t="s">
        <v>2496</v>
      </c>
      <c r="U314" s="203"/>
      <c r="V314" s="204" t="s">
        <v>2294</v>
      </c>
      <c r="W314" s="201"/>
      <c r="X314" s="202"/>
      <c r="Y314" s="205" t="s">
        <v>1963</v>
      </c>
      <c r="Z314" s="206" t="s">
        <v>1963</v>
      </c>
      <c r="AA314" s="206" t="s">
        <v>1962</v>
      </c>
      <c r="AB314" s="206" t="s">
        <v>1952</v>
      </c>
      <c r="AC314" s="206" t="s">
        <v>1953</v>
      </c>
      <c r="AD314" s="206" t="s">
        <v>1958</v>
      </c>
      <c r="AE314" s="206"/>
      <c r="AF314" s="206"/>
      <c r="AG314" s="206"/>
      <c r="AH314" s="206"/>
      <c r="AI314" s="206"/>
      <c r="AJ314" s="206"/>
      <c r="AK314" s="206"/>
      <c r="AL314" s="206"/>
      <c r="AM314" s="206"/>
      <c r="AN314" s="206"/>
      <c r="AO314" s="206"/>
      <c r="AP314" s="206"/>
      <c r="AQ314" s="206"/>
      <c r="AR314" s="206"/>
      <c r="AS314" s="206"/>
      <c r="AT314" s="206"/>
      <c r="AU314" s="206"/>
      <c r="AV314" s="206"/>
      <c r="AW314" s="206"/>
      <c r="AX314" s="206"/>
      <c r="AY314" s="206"/>
      <c r="AZ314" s="206"/>
      <c r="BA314" s="206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  <c r="BZ314" s="278" t="s">
        <v>1066</v>
      </c>
      <c r="CA314" s="208">
        <v>1</v>
      </c>
      <c r="CB314" s="208"/>
      <c r="CC314" s="208"/>
      <c r="CD314" s="208"/>
      <c r="CE314" s="208"/>
      <c r="CF314" s="208"/>
      <c r="CG314" s="208"/>
      <c r="CH314" s="208"/>
      <c r="CI314" s="208"/>
      <c r="CJ314" s="208"/>
      <c r="CK314" s="208"/>
      <c r="CL314" s="208"/>
      <c r="CM314" s="208"/>
      <c r="CN314" s="208">
        <v>4</v>
      </c>
      <c r="CO314" s="208"/>
      <c r="CP314" s="208"/>
      <c r="CQ314" s="209"/>
      <c r="CR314" s="210">
        <v>28</v>
      </c>
      <c r="CS314" s="210">
        <v>1</v>
      </c>
      <c r="CT314" s="210">
        <v>1</v>
      </c>
      <c r="CU314" s="210"/>
      <c r="CV314" s="210">
        <v>1</v>
      </c>
      <c r="CW314" s="211">
        <v>40386</v>
      </c>
      <c r="CX314" s="46">
        <v>62587800</v>
      </c>
      <c r="CY314" s="290" t="str">
        <f>VLOOKUP(CX314,Vállalkozás!F$11:K$380,6,FALSE)</f>
        <v>Nagy Elemér</v>
      </c>
      <c r="CZ314" s="214" t="s">
        <v>2804</v>
      </c>
      <c r="DA314" s="209"/>
      <c r="DB314" s="209"/>
      <c r="DC314" s="214"/>
      <c r="DD314" s="340"/>
    </row>
    <row r="315" spans="1:108" s="193" customFormat="1" ht="34.5" customHeight="1">
      <c r="A315" s="257"/>
      <c r="C315" s="257" t="e">
        <f>IF(M315=#REF!,"*","")</f>
        <v>#REF!</v>
      </c>
      <c r="D315" s="194">
        <f t="shared" si="35"/>
      </c>
      <c r="E315" s="267">
        <f t="shared" si="36"/>
        <v>2010</v>
      </c>
      <c r="F315" s="267">
        <f t="shared" si="37"/>
        <v>2</v>
      </c>
      <c r="G315" s="195">
        <v>40392</v>
      </c>
      <c r="H315" s="196">
        <v>12787</v>
      </c>
      <c r="J315" s="197"/>
      <c r="K315" s="198">
        <v>1</v>
      </c>
      <c r="L315" s="216">
        <v>40392</v>
      </c>
      <c r="M315" s="199">
        <v>1353</v>
      </c>
      <c r="N315" s="199" t="s">
        <v>2467</v>
      </c>
      <c r="O315" s="199" t="s">
        <v>1627</v>
      </c>
      <c r="P315" s="217" t="s">
        <v>2649</v>
      </c>
      <c r="Q315" s="201">
        <v>4800</v>
      </c>
      <c r="R315" s="208" t="s">
        <v>710</v>
      </c>
      <c r="S315" s="201" t="s">
        <v>2712</v>
      </c>
      <c r="T315" s="203" t="s">
        <v>2492</v>
      </c>
      <c r="U315" s="203"/>
      <c r="V315" s="204" t="s">
        <v>799</v>
      </c>
      <c r="W315" s="201"/>
      <c r="X315" s="202"/>
      <c r="Y315" s="205" t="s">
        <v>2528</v>
      </c>
      <c r="Z315" s="206" t="s">
        <v>2528</v>
      </c>
      <c r="AA315" s="206" t="s">
        <v>1952</v>
      </c>
      <c r="AB315" s="206" t="s">
        <v>1958</v>
      </c>
      <c r="AC315" s="206" t="s">
        <v>1951</v>
      </c>
      <c r="AD315" s="206" t="s">
        <v>1960</v>
      </c>
      <c r="AE315" s="206" t="s">
        <v>1843</v>
      </c>
      <c r="AF315" s="206" t="s">
        <v>941</v>
      </c>
      <c r="AG315" s="206" t="s">
        <v>939</v>
      </c>
      <c r="AH315" s="206" t="s">
        <v>2499</v>
      </c>
      <c r="AI315" s="206" t="s">
        <v>2537</v>
      </c>
      <c r="AJ315" s="206" t="s">
        <v>2524</v>
      </c>
      <c r="AK315" s="206" t="s">
        <v>769</v>
      </c>
      <c r="AL315" s="206" t="s">
        <v>1961</v>
      </c>
      <c r="AM315" s="206" t="s">
        <v>2529</v>
      </c>
      <c r="AN315" s="206" t="s">
        <v>1520</v>
      </c>
      <c r="AO315" s="206" t="s">
        <v>2511</v>
      </c>
      <c r="AP315" s="206"/>
      <c r="AQ315" s="206"/>
      <c r="AR315" s="206"/>
      <c r="AS315" s="206"/>
      <c r="AT315" s="206"/>
      <c r="AU315" s="206"/>
      <c r="AV315" s="206"/>
      <c r="AW315" s="206"/>
      <c r="AX315" s="206"/>
      <c r="AY315" s="206"/>
      <c r="AZ315" s="206"/>
      <c r="BA315" s="206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  <c r="BZ315" s="278" t="s">
        <v>2650</v>
      </c>
      <c r="CA315" s="208">
        <v>1</v>
      </c>
      <c r="CB315" s="208"/>
      <c r="CC315" s="208"/>
      <c r="CD315" s="208"/>
      <c r="CE315" s="208"/>
      <c r="CF315" s="208"/>
      <c r="CG315" s="208"/>
      <c r="CH315" s="208"/>
      <c r="CI315" s="208"/>
      <c r="CJ315" s="208"/>
      <c r="CK315" s="208"/>
      <c r="CL315" s="208">
        <v>2</v>
      </c>
      <c r="CM315" s="208"/>
      <c r="CN315" s="208"/>
      <c r="CO315" s="208"/>
      <c r="CP315" s="208"/>
      <c r="CQ315" s="209">
        <v>20</v>
      </c>
      <c r="CR315" s="210"/>
      <c r="CS315" s="210"/>
      <c r="CT315" s="210">
        <v>1</v>
      </c>
      <c r="CU315" s="210"/>
      <c r="CV315" s="210" t="s">
        <v>2651</v>
      </c>
      <c r="CW315" s="211">
        <v>40392</v>
      </c>
      <c r="CX315" s="46" t="s">
        <v>1333</v>
      </c>
      <c r="CY315" s="290" t="str">
        <f>VLOOKUP(CX315,Vállalkozás!F$11:K$380,6,FALSE)</f>
        <v>Vitka Nonprofit KFT</v>
      </c>
      <c r="CZ315" s="214" t="s">
        <v>2804</v>
      </c>
      <c r="DA315" s="209"/>
      <c r="DB315" s="209" t="s">
        <v>2810</v>
      </c>
      <c r="DC315" s="214"/>
      <c r="DD315" s="340"/>
    </row>
    <row r="316" spans="1:108" s="193" customFormat="1" ht="34.5" customHeight="1">
      <c r="A316" s="257"/>
      <c r="C316" s="257" t="e">
        <f>IF(M316=#REF!,"*","")</f>
        <v>#REF!</v>
      </c>
      <c r="D316" s="194">
        <f t="shared" si="35"/>
      </c>
      <c r="E316" s="267">
        <f t="shared" si="36"/>
        <v>2011</v>
      </c>
      <c r="F316" s="267">
        <f t="shared" si="37"/>
        <v>2</v>
      </c>
      <c r="G316" s="195">
        <v>40742</v>
      </c>
      <c r="H316" s="196">
        <v>12761</v>
      </c>
      <c r="J316" s="197"/>
      <c r="K316" s="198">
        <v>2</v>
      </c>
      <c r="L316" s="216">
        <v>40742</v>
      </c>
      <c r="M316" s="199">
        <v>1354</v>
      </c>
      <c r="N316" s="199" t="s">
        <v>2467</v>
      </c>
      <c r="O316" s="199"/>
      <c r="P316" s="217" t="s">
        <v>156</v>
      </c>
      <c r="Q316" s="201">
        <v>4800</v>
      </c>
      <c r="R316" s="208" t="s">
        <v>2301</v>
      </c>
      <c r="S316" s="201"/>
      <c r="T316" s="203"/>
      <c r="U316" s="203"/>
      <c r="V316" s="204" t="s">
        <v>2302</v>
      </c>
      <c r="W316" s="201"/>
      <c r="X316" s="202"/>
      <c r="Y316" s="205" t="s">
        <v>1956</v>
      </c>
      <c r="Z316" s="206" t="s">
        <v>1956</v>
      </c>
      <c r="AA316" s="206"/>
      <c r="AB316" s="206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6"/>
      <c r="AP316" s="206"/>
      <c r="AQ316" s="206"/>
      <c r="AR316" s="206"/>
      <c r="AS316" s="206"/>
      <c r="AT316" s="206"/>
      <c r="AU316" s="206"/>
      <c r="AV316" s="206"/>
      <c r="AW316" s="206"/>
      <c r="AX316" s="206"/>
      <c r="AY316" s="206"/>
      <c r="AZ316" s="206"/>
      <c r="BA316" s="206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  <c r="BZ316" s="278" t="s">
        <v>835</v>
      </c>
      <c r="CA316" s="208"/>
      <c r="CB316" s="208"/>
      <c r="CC316" s="208"/>
      <c r="CD316" s="208"/>
      <c r="CE316" s="208">
        <v>5</v>
      </c>
      <c r="CF316" s="208"/>
      <c r="CG316" s="208"/>
      <c r="CH316" s="208"/>
      <c r="CI316" s="208"/>
      <c r="CJ316" s="208"/>
      <c r="CK316" s="208"/>
      <c r="CL316" s="208">
        <v>2</v>
      </c>
      <c r="CM316" s="208"/>
      <c r="CN316" s="208"/>
      <c r="CO316" s="208"/>
      <c r="CP316" s="208"/>
      <c r="CQ316" s="209">
        <v>10</v>
      </c>
      <c r="CR316" s="210"/>
      <c r="CS316" s="210"/>
      <c r="CT316" s="210"/>
      <c r="CU316" s="210"/>
      <c r="CV316" s="210"/>
      <c r="CW316" s="211">
        <v>40742</v>
      </c>
      <c r="CX316" s="46" t="s">
        <v>2303</v>
      </c>
      <c r="CY316" s="290" t="str">
        <f>VLOOKUP(CX316,Vállalkozás!F$11:K$380,6,FALSE)</f>
        <v>Kokas Bálint</v>
      </c>
      <c r="CZ316" s="214"/>
      <c r="DA316" s="209"/>
      <c r="DB316" s="209"/>
      <c r="DC316" s="214"/>
      <c r="DD316" s="340"/>
    </row>
    <row r="317" spans="1:108" s="193" customFormat="1" ht="34.5" customHeight="1">
      <c r="A317" s="257"/>
      <c r="C317" s="257" t="e">
        <f>IF(M317=#REF!,"*","")</f>
        <v>#REF!</v>
      </c>
      <c r="D317" s="194">
        <f t="shared" si="35"/>
      </c>
      <c r="E317" s="267">
        <f t="shared" si="36"/>
        <v>2011</v>
      </c>
      <c r="F317" s="267">
        <f t="shared" si="37"/>
        <v>2</v>
      </c>
      <c r="G317" s="195">
        <v>40742</v>
      </c>
      <c r="H317" s="196">
        <v>12761</v>
      </c>
      <c r="I317" s="193">
        <v>1</v>
      </c>
      <c r="J317" s="197"/>
      <c r="K317" s="198">
        <v>2</v>
      </c>
      <c r="L317" s="216">
        <v>40742</v>
      </c>
      <c r="M317" s="199">
        <v>1355</v>
      </c>
      <c r="N317" s="199" t="s">
        <v>2467</v>
      </c>
      <c r="O317" s="199"/>
      <c r="P317" s="217" t="s">
        <v>157</v>
      </c>
      <c r="Q317" s="201">
        <v>4800</v>
      </c>
      <c r="R317" s="208" t="s">
        <v>2304</v>
      </c>
      <c r="S317" s="201"/>
      <c r="T317" s="203"/>
      <c r="U317" s="203"/>
      <c r="V317" s="204" t="s">
        <v>2305</v>
      </c>
      <c r="W317" s="201"/>
      <c r="X317" s="202"/>
      <c r="Y317" s="205" t="s">
        <v>1956</v>
      </c>
      <c r="Z317" s="206" t="s">
        <v>1956</v>
      </c>
      <c r="AA317" s="206"/>
      <c r="AB317" s="206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6"/>
      <c r="AN317" s="206"/>
      <c r="AO317" s="206"/>
      <c r="AP317" s="206"/>
      <c r="AQ317" s="206"/>
      <c r="AR317" s="206"/>
      <c r="AS317" s="206"/>
      <c r="AT317" s="206"/>
      <c r="AU317" s="206"/>
      <c r="AV317" s="206"/>
      <c r="AW317" s="206"/>
      <c r="AX317" s="206"/>
      <c r="AY317" s="206"/>
      <c r="AZ317" s="206"/>
      <c r="BA317" s="206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  <c r="BZ317" s="278" t="s">
        <v>835</v>
      </c>
      <c r="CA317" s="208"/>
      <c r="CB317" s="208"/>
      <c r="CC317" s="208"/>
      <c r="CD317" s="208"/>
      <c r="CE317" s="208">
        <v>5</v>
      </c>
      <c r="CF317" s="208"/>
      <c r="CG317" s="208"/>
      <c r="CH317" s="208"/>
      <c r="CI317" s="208"/>
      <c r="CJ317" s="208"/>
      <c r="CK317" s="208"/>
      <c r="CL317" s="208">
        <v>2</v>
      </c>
      <c r="CM317" s="208"/>
      <c r="CN317" s="208"/>
      <c r="CO317" s="208"/>
      <c r="CP317" s="208"/>
      <c r="CQ317" s="209">
        <v>16</v>
      </c>
      <c r="CR317" s="210"/>
      <c r="CS317" s="210"/>
      <c r="CT317" s="210"/>
      <c r="CU317" s="210"/>
      <c r="CV317" s="210"/>
      <c r="CW317" s="211">
        <v>40742</v>
      </c>
      <c r="CX317" s="46" t="s">
        <v>2303</v>
      </c>
      <c r="CY317" s="290" t="str">
        <f>VLOOKUP(CX317,Vállalkozás!F$11:K$380,6,FALSE)</f>
        <v>Kokas Bálint</v>
      </c>
      <c r="CZ317" s="214"/>
      <c r="DA317" s="209"/>
      <c r="DB317" s="209"/>
      <c r="DC317" s="214"/>
      <c r="DD317" s="340"/>
    </row>
    <row r="318" spans="1:108" s="193" customFormat="1" ht="34.5" customHeight="1">
      <c r="A318" s="257"/>
      <c r="C318" s="257" t="e">
        <f>IF(M318=#REF!,"*","")</f>
        <v>#REF!</v>
      </c>
      <c r="D318" s="194">
        <f t="shared" si="35"/>
      </c>
      <c r="E318" s="267">
        <f t="shared" si="36"/>
        <v>2010</v>
      </c>
      <c r="F318" s="267">
        <f t="shared" si="37"/>
        <v>2</v>
      </c>
      <c r="G318" s="195">
        <v>40507</v>
      </c>
      <c r="H318" s="196">
        <v>13134</v>
      </c>
      <c r="I318" s="193">
        <v>2</v>
      </c>
      <c r="J318" s="197"/>
      <c r="K318" s="198">
        <v>2</v>
      </c>
      <c r="L318" s="216">
        <v>40487</v>
      </c>
      <c r="M318" s="199">
        <v>1356</v>
      </c>
      <c r="N318" s="199" t="s">
        <v>2467</v>
      </c>
      <c r="O318" s="199"/>
      <c r="P318" s="217" t="s">
        <v>2307</v>
      </c>
      <c r="Q318" s="201">
        <v>4800</v>
      </c>
      <c r="R318" s="208" t="s">
        <v>719</v>
      </c>
      <c r="S318" s="201" t="s">
        <v>2712</v>
      </c>
      <c r="T318" s="203" t="s">
        <v>1682</v>
      </c>
      <c r="U318" s="203"/>
      <c r="V318" s="204" t="s">
        <v>2308</v>
      </c>
      <c r="W318" s="201"/>
      <c r="X318" s="202"/>
      <c r="Y318" s="205" t="s">
        <v>941</v>
      </c>
      <c r="Z318" s="206" t="s">
        <v>941</v>
      </c>
      <c r="AA318" s="206" t="s">
        <v>939</v>
      </c>
      <c r="AB318" s="206" t="s">
        <v>576</v>
      </c>
      <c r="AC318" s="206" t="s">
        <v>2528</v>
      </c>
      <c r="AD318" s="206" t="s">
        <v>2506</v>
      </c>
      <c r="AE318" s="206"/>
      <c r="AF318" s="206"/>
      <c r="AG318" s="206"/>
      <c r="AH318" s="206"/>
      <c r="AI318" s="206"/>
      <c r="AJ318" s="206"/>
      <c r="AK318" s="206"/>
      <c r="AL318" s="206"/>
      <c r="AM318" s="206"/>
      <c r="AN318" s="206"/>
      <c r="AO318" s="206"/>
      <c r="AP318" s="206"/>
      <c r="AQ318" s="206"/>
      <c r="AR318" s="206"/>
      <c r="AS318" s="206"/>
      <c r="AT318" s="206"/>
      <c r="AU318" s="206"/>
      <c r="AV318" s="206"/>
      <c r="AW318" s="206"/>
      <c r="AX318" s="206"/>
      <c r="AY318" s="206"/>
      <c r="AZ318" s="206"/>
      <c r="BA318" s="206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  <c r="BZ318" s="278" t="s">
        <v>1042</v>
      </c>
      <c r="CA318" s="208">
        <v>1</v>
      </c>
      <c r="CB318" s="208"/>
      <c r="CC318" s="208"/>
      <c r="CD318" s="208"/>
      <c r="CE318" s="208"/>
      <c r="CF318" s="208"/>
      <c r="CG318" s="208"/>
      <c r="CH318" s="208"/>
      <c r="CI318" s="208"/>
      <c r="CJ318" s="208"/>
      <c r="CK318" s="208"/>
      <c r="CL318" s="208">
        <v>2</v>
      </c>
      <c r="CM318" s="208"/>
      <c r="CN318" s="208"/>
      <c r="CO318" s="208"/>
      <c r="CP318" s="208"/>
      <c r="CQ318" s="209">
        <v>70</v>
      </c>
      <c r="CR318" s="210"/>
      <c r="CS318" s="210"/>
      <c r="CT318" s="210"/>
      <c r="CU318" s="210"/>
      <c r="CV318" s="210"/>
      <c r="CW318" s="211">
        <v>40456</v>
      </c>
      <c r="CX318" s="46" t="s">
        <v>2309</v>
      </c>
      <c r="CY318" s="290" t="str">
        <f>VLOOKUP(CX318,Vállalkozás!F$11:K$380,6,FALSE)</f>
        <v>KIN-DO KFT</v>
      </c>
      <c r="CZ318" s="214"/>
      <c r="DA318" s="209"/>
      <c r="DB318" s="209"/>
      <c r="DC318" s="214"/>
      <c r="DD318" s="340"/>
    </row>
    <row r="319" spans="1:108" s="193" customFormat="1" ht="34.5" customHeight="1">
      <c r="A319" s="257"/>
      <c r="C319" s="257">
        <f aca="true" t="shared" si="39" ref="C319:C326">IF(M319=M318,"*","")</f>
      </c>
      <c r="D319" s="194">
        <f t="shared" si="35"/>
      </c>
      <c r="E319" s="267">
        <f t="shared" si="36"/>
        <v>2010</v>
      </c>
      <c r="F319" s="267">
        <f t="shared" si="37"/>
        <v>2</v>
      </c>
      <c r="G319" s="195">
        <v>40492</v>
      </c>
      <c r="H319" s="196">
        <v>13531</v>
      </c>
      <c r="J319" s="197"/>
      <c r="K319" s="198">
        <v>1</v>
      </c>
      <c r="L319" s="216">
        <v>40492</v>
      </c>
      <c r="M319" s="199">
        <v>1357</v>
      </c>
      <c r="N319" s="199" t="s">
        <v>2467</v>
      </c>
      <c r="O319" s="199"/>
      <c r="P319" s="217" t="s">
        <v>1268</v>
      </c>
      <c r="Q319" s="201">
        <v>4800</v>
      </c>
      <c r="R319" s="208" t="s">
        <v>2708</v>
      </c>
      <c r="S319" s="201" t="s">
        <v>2709</v>
      </c>
      <c r="T319" s="203" t="s">
        <v>2526</v>
      </c>
      <c r="U319" s="203"/>
      <c r="V319" s="204" t="s">
        <v>1269</v>
      </c>
      <c r="W319" s="201"/>
      <c r="X319" s="202"/>
      <c r="Y319" s="205" t="s">
        <v>941</v>
      </c>
      <c r="Z319" s="206" t="s">
        <v>941</v>
      </c>
      <c r="AA319" s="206" t="s">
        <v>576</v>
      </c>
      <c r="AB319" s="206" t="s">
        <v>868</v>
      </c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6"/>
      <c r="AN319" s="206"/>
      <c r="AO319" s="206"/>
      <c r="AP319" s="206"/>
      <c r="AQ319" s="206"/>
      <c r="AR319" s="206"/>
      <c r="AS319" s="206"/>
      <c r="AT319" s="206"/>
      <c r="AU319" s="206"/>
      <c r="AV319" s="206"/>
      <c r="AW319" s="206"/>
      <c r="AX319" s="206"/>
      <c r="AY319" s="206"/>
      <c r="AZ319" s="206"/>
      <c r="BA319" s="206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  <c r="BZ319" s="278" t="s">
        <v>1270</v>
      </c>
      <c r="CA319" s="208">
        <v>1</v>
      </c>
      <c r="CB319" s="208"/>
      <c r="CC319" s="208"/>
      <c r="CD319" s="208"/>
      <c r="CE319" s="208"/>
      <c r="CF319" s="208"/>
      <c r="CG319" s="208"/>
      <c r="CH319" s="208"/>
      <c r="CI319" s="208"/>
      <c r="CJ319" s="208"/>
      <c r="CK319" s="208"/>
      <c r="CL319" s="208">
        <v>2</v>
      </c>
      <c r="CM319" s="208"/>
      <c r="CN319" s="208"/>
      <c r="CO319" s="208"/>
      <c r="CP319" s="208"/>
      <c r="CQ319" s="209">
        <v>36</v>
      </c>
      <c r="CR319" s="210"/>
      <c r="CS319" s="210"/>
      <c r="CT319" s="210"/>
      <c r="CU319" s="210"/>
      <c r="CV319" s="210"/>
      <c r="CW319" s="211">
        <v>40492</v>
      </c>
      <c r="CX319" s="46" t="s">
        <v>1271</v>
      </c>
      <c r="CY319" s="290" t="str">
        <f>VLOOKUP(CX319,Vállalkozás!F$11:K$380,6,FALSE)</f>
        <v>BARD-INVEST 09 KFT</v>
      </c>
      <c r="CZ319" s="214"/>
      <c r="DA319" s="209"/>
      <c r="DB319" s="209"/>
      <c r="DC319" s="214"/>
      <c r="DD319" s="340"/>
    </row>
    <row r="320" spans="1:108" s="193" customFormat="1" ht="34.5" customHeight="1">
      <c r="A320" s="257"/>
      <c r="C320" s="257">
        <f t="shared" si="39"/>
      </c>
      <c r="D320" s="194">
        <f t="shared" si="35"/>
      </c>
      <c r="E320" s="267">
        <f t="shared" si="36"/>
        <v>2011</v>
      </c>
      <c r="F320" s="267">
        <f t="shared" si="37"/>
        <v>1</v>
      </c>
      <c r="G320" s="195">
        <v>40542</v>
      </c>
      <c r="H320" s="196">
        <v>13901</v>
      </c>
      <c r="J320" s="197"/>
      <c r="K320" s="198">
        <v>1</v>
      </c>
      <c r="L320" s="216">
        <v>40547</v>
      </c>
      <c r="M320" s="199">
        <v>1358</v>
      </c>
      <c r="N320" s="199" t="s">
        <v>2467</v>
      </c>
      <c r="O320" s="199"/>
      <c r="P320" s="217" t="s">
        <v>2097</v>
      </c>
      <c r="Q320" s="201">
        <v>4800</v>
      </c>
      <c r="R320" s="208" t="s">
        <v>2708</v>
      </c>
      <c r="S320" s="201" t="s">
        <v>2709</v>
      </c>
      <c r="T320" s="203" t="s">
        <v>772</v>
      </c>
      <c r="U320" s="203"/>
      <c r="V320" s="204" t="s">
        <v>2098</v>
      </c>
      <c r="W320" s="201"/>
      <c r="X320" s="202"/>
      <c r="Y320" s="205" t="s">
        <v>771</v>
      </c>
      <c r="Z320" s="206" t="s">
        <v>771</v>
      </c>
      <c r="AA320" s="206" t="s">
        <v>2529</v>
      </c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  <c r="AR320" s="206"/>
      <c r="AS320" s="206"/>
      <c r="AT320" s="206"/>
      <c r="AU320" s="206"/>
      <c r="AV320" s="206"/>
      <c r="AW320" s="206"/>
      <c r="AX320" s="206"/>
      <c r="AY320" s="206"/>
      <c r="AZ320" s="206"/>
      <c r="BA320" s="206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  <c r="BZ320" s="278" t="s">
        <v>2099</v>
      </c>
      <c r="CA320" s="208">
        <v>1</v>
      </c>
      <c r="CB320" s="208"/>
      <c r="CC320" s="208"/>
      <c r="CD320" s="208"/>
      <c r="CE320" s="208"/>
      <c r="CF320" s="208"/>
      <c r="CG320" s="208"/>
      <c r="CH320" s="208"/>
      <c r="CI320" s="208"/>
      <c r="CJ320" s="208"/>
      <c r="CK320" s="208"/>
      <c r="CL320" s="208">
        <v>2</v>
      </c>
      <c r="CM320" s="208"/>
      <c r="CN320" s="208"/>
      <c r="CO320" s="208"/>
      <c r="CP320" s="208"/>
      <c r="CQ320" s="209">
        <v>76</v>
      </c>
      <c r="CR320" s="210"/>
      <c r="CS320" s="210"/>
      <c r="CT320" s="210"/>
      <c r="CU320" s="210"/>
      <c r="CV320" s="210"/>
      <c r="CW320" s="211">
        <v>40547</v>
      </c>
      <c r="CX320" s="46" t="s">
        <v>2100</v>
      </c>
      <c r="CY320" s="290" t="str">
        <f>VLOOKUP(CX320,Vállalkozás!F$11:K$380,6,FALSE)</f>
        <v>Bodó István</v>
      </c>
      <c r="CZ320" s="214"/>
      <c r="DA320" s="209"/>
      <c r="DB320" s="209"/>
      <c r="DC320" s="214"/>
      <c r="DD320" s="340"/>
    </row>
    <row r="321" spans="1:108" s="193" customFormat="1" ht="34.5" customHeight="1">
      <c r="A321" s="257"/>
      <c r="C321" s="257">
        <f t="shared" si="39"/>
      </c>
      <c r="D321" s="194">
        <f t="shared" si="35"/>
      </c>
      <c r="E321" s="267">
        <f t="shared" si="36"/>
        <v>2011</v>
      </c>
      <c r="F321" s="267">
        <f t="shared" si="37"/>
        <v>1</v>
      </c>
      <c r="G321" s="195">
        <v>40549</v>
      </c>
      <c r="H321" s="196">
        <v>10062</v>
      </c>
      <c r="I321" s="193">
        <v>1</v>
      </c>
      <c r="J321" s="197"/>
      <c r="K321" s="198">
        <v>1</v>
      </c>
      <c r="L321" s="216">
        <v>40549</v>
      </c>
      <c r="M321" s="199">
        <v>1359</v>
      </c>
      <c r="N321" s="199" t="s">
        <v>2467</v>
      </c>
      <c r="O321" s="199"/>
      <c r="P321" s="217" t="s">
        <v>1120</v>
      </c>
      <c r="Q321" s="201">
        <v>4804</v>
      </c>
      <c r="R321" s="208" t="s">
        <v>831</v>
      </c>
      <c r="S321" s="201" t="s">
        <v>2712</v>
      </c>
      <c r="T321" s="203" t="s">
        <v>773</v>
      </c>
      <c r="U321" s="203"/>
      <c r="V321" s="204" t="s">
        <v>1121</v>
      </c>
      <c r="W321" s="201"/>
      <c r="X321" s="202"/>
      <c r="Y321" s="205" t="s">
        <v>1962</v>
      </c>
      <c r="Z321" s="206" t="s">
        <v>1962</v>
      </c>
      <c r="AA321" s="206" t="s">
        <v>1952</v>
      </c>
      <c r="AB321" s="206" t="s">
        <v>1953</v>
      </c>
      <c r="AC321" s="206" t="s">
        <v>1958</v>
      </c>
      <c r="AD321" s="206"/>
      <c r="AE321" s="206"/>
      <c r="AF321" s="206"/>
      <c r="AG321" s="206"/>
      <c r="AH321" s="206"/>
      <c r="AI321" s="206"/>
      <c r="AJ321" s="206"/>
      <c r="AK321" s="206"/>
      <c r="AL321" s="206"/>
      <c r="AM321" s="206"/>
      <c r="AN321" s="206"/>
      <c r="AO321" s="206"/>
      <c r="AP321" s="206"/>
      <c r="AQ321" s="206"/>
      <c r="AR321" s="206"/>
      <c r="AS321" s="206"/>
      <c r="AT321" s="206"/>
      <c r="AU321" s="206"/>
      <c r="AV321" s="206"/>
      <c r="AW321" s="206"/>
      <c r="AX321" s="206"/>
      <c r="AY321" s="206"/>
      <c r="AZ321" s="206"/>
      <c r="BA321" s="206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  <c r="BZ321" s="278" t="s">
        <v>1122</v>
      </c>
      <c r="CA321" s="208">
        <v>1</v>
      </c>
      <c r="CB321" s="208"/>
      <c r="CC321" s="208"/>
      <c r="CD321" s="208"/>
      <c r="CE321" s="208"/>
      <c r="CF321" s="208"/>
      <c r="CG321" s="208"/>
      <c r="CH321" s="208"/>
      <c r="CI321" s="208"/>
      <c r="CJ321" s="208"/>
      <c r="CK321" s="208"/>
      <c r="CL321" s="208"/>
      <c r="CM321" s="208"/>
      <c r="CN321" s="208">
        <v>4</v>
      </c>
      <c r="CO321" s="208"/>
      <c r="CP321" s="208"/>
      <c r="CQ321" s="209">
        <v>70</v>
      </c>
      <c r="CR321" s="210">
        <v>26</v>
      </c>
      <c r="CS321" s="210">
        <v>1</v>
      </c>
      <c r="CT321" s="210">
        <v>1</v>
      </c>
      <c r="CU321" s="210"/>
      <c r="CV321" s="210"/>
      <c r="CW321" s="211">
        <v>40549</v>
      </c>
      <c r="CX321" s="46" t="s">
        <v>1123</v>
      </c>
      <c r="CY321" s="290" t="str">
        <f>VLOOKUP(CX321,Vállalkozás!F$11:K$380,6,FALSE)</f>
        <v>Varga Sándorné</v>
      </c>
      <c r="CZ321" s="214"/>
      <c r="DA321" s="209"/>
      <c r="DB321" s="209"/>
      <c r="DC321" s="214"/>
      <c r="DD321" s="215"/>
    </row>
    <row r="322" spans="1:108" s="193" customFormat="1" ht="34.5" customHeight="1">
      <c r="A322" s="257"/>
      <c r="C322" s="257">
        <f t="shared" si="39"/>
      </c>
      <c r="D322" s="194">
        <f t="shared" si="35"/>
      </c>
      <c r="E322" s="267">
        <f t="shared" si="36"/>
        <v>2011</v>
      </c>
      <c r="F322" s="267">
        <f t="shared" si="37"/>
        <v>1</v>
      </c>
      <c r="G322" s="195">
        <v>40550</v>
      </c>
      <c r="H322" s="196">
        <v>10086</v>
      </c>
      <c r="J322" s="197"/>
      <c r="K322" s="198">
        <v>1</v>
      </c>
      <c r="L322" s="216">
        <v>40550</v>
      </c>
      <c r="M322" s="199">
        <v>1360</v>
      </c>
      <c r="N322" s="199" t="s">
        <v>2467</v>
      </c>
      <c r="O322" s="199"/>
      <c r="P322" s="217" t="s">
        <v>2045</v>
      </c>
      <c r="Q322" s="201">
        <v>4800</v>
      </c>
      <c r="R322" s="208" t="s">
        <v>719</v>
      </c>
      <c r="S322" s="201" t="s">
        <v>2712</v>
      </c>
      <c r="T322" s="203" t="s">
        <v>1841</v>
      </c>
      <c r="U322" s="203"/>
      <c r="V322" s="204"/>
      <c r="W322" s="201"/>
      <c r="X322" s="202"/>
      <c r="Y322" s="205" t="s">
        <v>576</v>
      </c>
      <c r="Z322" s="206" t="s">
        <v>576</v>
      </c>
      <c r="AA322" s="206"/>
      <c r="AB322" s="206"/>
      <c r="AC322" s="206"/>
      <c r="AD322" s="206"/>
      <c r="AE322" s="206"/>
      <c r="AF322" s="206"/>
      <c r="AG322" s="206"/>
      <c r="AH322" s="206"/>
      <c r="AI322" s="206"/>
      <c r="AJ322" s="206"/>
      <c r="AK322" s="206"/>
      <c r="AL322" s="206"/>
      <c r="AM322" s="206"/>
      <c r="AN322" s="206"/>
      <c r="AO322" s="206"/>
      <c r="AP322" s="206"/>
      <c r="AQ322" s="206"/>
      <c r="AR322" s="206"/>
      <c r="AS322" s="206"/>
      <c r="AT322" s="206"/>
      <c r="AU322" s="206"/>
      <c r="AV322" s="206"/>
      <c r="AW322" s="206"/>
      <c r="AX322" s="206"/>
      <c r="AY322" s="206"/>
      <c r="AZ322" s="206"/>
      <c r="BA322" s="206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  <c r="BZ322" s="278" t="s">
        <v>2046</v>
      </c>
      <c r="CA322" s="208">
        <v>1</v>
      </c>
      <c r="CB322" s="208"/>
      <c r="CC322" s="208"/>
      <c r="CD322" s="208"/>
      <c r="CE322" s="208"/>
      <c r="CF322" s="208"/>
      <c r="CG322" s="208"/>
      <c r="CH322" s="208"/>
      <c r="CI322" s="208"/>
      <c r="CJ322" s="208"/>
      <c r="CK322" s="208"/>
      <c r="CL322" s="208">
        <v>2</v>
      </c>
      <c r="CM322" s="208"/>
      <c r="CN322" s="208"/>
      <c r="CO322" s="208"/>
      <c r="CP322" s="208"/>
      <c r="CQ322" s="209">
        <v>65</v>
      </c>
      <c r="CR322" s="210"/>
      <c r="CS322" s="210"/>
      <c r="CT322" s="210"/>
      <c r="CU322" s="210"/>
      <c r="CV322" s="210"/>
      <c r="CW322" s="211">
        <v>40550</v>
      </c>
      <c r="CX322" s="46">
        <v>14321584</v>
      </c>
      <c r="CY322" s="290" t="str">
        <f>VLOOKUP(CX322,Vállalkozás!F$11:K$380,6,FALSE)</f>
        <v>BÉVA-KER KFT</v>
      </c>
      <c r="CZ322" s="214"/>
      <c r="DA322" s="209"/>
      <c r="DB322" s="209"/>
      <c r="DC322" s="214"/>
      <c r="DD322" s="340"/>
    </row>
    <row r="323" spans="1:108" s="193" customFormat="1" ht="34.5" customHeight="1">
      <c r="A323" s="257"/>
      <c r="C323" s="257">
        <f t="shared" si="39"/>
      </c>
      <c r="D323" s="194">
        <f t="shared" si="35"/>
      </c>
      <c r="E323" s="267">
        <f t="shared" si="36"/>
        <v>2011</v>
      </c>
      <c r="F323" s="267">
        <f t="shared" si="37"/>
        <v>1</v>
      </c>
      <c r="G323" s="195">
        <v>40567</v>
      </c>
      <c r="H323" s="196">
        <v>10412</v>
      </c>
      <c r="J323" s="197"/>
      <c r="K323" s="198">
        <v>1</v>
      </c>
      <c r="L323" s="216">
        <v>40567</v>
      </c>
      <c r="M323" s="199">
        <v>1361</v>
      </c>
      <c r="N323" s="199" t="s">
        <v>2467</v>
      </c>
      <c r="O323" s="199"/>
      <c r="P323" s="217" t="s">
        <v>1035</v>
      </c>
      <c r="Q323" s="201">
        <v>4800</v>
      </c>
      <c r="R323" s="208" t="s">
        <v>2707</v>
      </c>
      <c r="S323" s="201" t="s">
        <v>2712</v>
      </c>
      <c r="T323" s="203" t="s">
        <v>2524</v>
      </c>
      <c r="U323" s="203"/>
      <c r="V323" s="204" t="s">
        <v>1036</v>
      </c>
      <c r="W323" s="201"/>
      <c r="X323" s="202"/>
      <c r="Y323" s="205" t="s">
        <v>941</v>
      </c>
      <c r="Z323" s="206" t="s">
        <v>941</v>
      </c>
      <c r="AA323" s="206" t="s">
        <v>1843</v>
      </c>
      <c r="AB323" s="206" t="s">
        <v>576</v>
      </c>
      <c r="AC323" s="206" t="s">
        <v>1081</v>
      </c>
      <c r="AD323" s="206" t="s">
        <v>2499</v>
      </c>
      <c r="AE323" s="206" t="s">
        <v>2521</v>
      </c>
      <c r="AF323" s="206" t="s">
        <v>769</v>
      </c>
      <c r="AG323" s="206" t="s">
        <v>2528</v>
      </c>
      <c r="AH323" s="206" t="s">
        <v>2529</v>
      </c>
      <c r="AI323" s="206"/>
      <c r="AJ323" s="206"/>
      <c r="AK323" s="206"/>
      <c r="AL323" s="206"/>
      <c r="AM323" s="206"/>
      <c r="AN323" s="206"/>
      <c r="AO323" s="206"/>
      <c r="AP323" s="206"/>
      <c r="AQ323" s="206"/>
      <c r="AR323" s="206"/>
      <c r="AS323" s="206"/>
      <c r="AT323" s="206"/>
      <c r="AU323" s="206"/>
      <c r="AV323" s="206"/>
      <c r="AW323" s="206"/>
      <c r="AX323" s="206"/>
      <c r="AY323" s="206"/>
      <c r="AZ323" s="206"/>
      <c r="BA323" s="206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  <c r="BZ323" s="278" t="s">
        <v>1676</v>
      </c>
      <c r="CA323" s="208">
        <v>1</v>
      </c>
      <c r="CB323" s="208"/>
      <c r="CC323" s="208"/>
      <c r="CD323" s="208"/>
      <c r="CE323" s="208"/>
      <c r="CF323" s="208"/>
      <c r="CG323" s="208"/>
      <c r="CH323" s="208"/>
      <c r="CI323" s="208"/>
      <c r="CJ323" s="208"/>
      <c r="CK323" s="208"/>
      <c r="CL323" s="208">
        <v>2</v>
      </c>
      <c r="CM323" s="208"/>
      <c r="CN323" s="208"/>
      <c r="CO323" s="208"/>
      <c r="CP323" s="208"/>
      <c r="CQ323" s="209">
        <v>60</v>
      </c>
      <c r="CR323" s="210"/>
      <c r="CS323" s="210"/>
      <c r="CT323" s="210"/>
      <c r="CU323" s="210"/>
      <c r="CV323" s="210"/>
      <c r="CW323" s="211">
        <v>40567</v>
      </c>
      <c r="CX323" s="46" t="s">
        <v>1037</v>
      </c>
      <c r="CY323" s="290" t="str">
        <f>VLOOKUP(CX323,Vállalkozás!F$11:K$380,6,FALSE)</f>
        <v>Kiss Melinda</v>
      </c>
      <c r="CZ323" s="214"/>
      <c r="DA323" s="209"/>
      <c r="DB323" s="209"/>
      <c r="DC323" s="214"/>
      <c r="DD323" s="340"/>
    </row>
    <row r="324" spans="1:108" s="193" customFormat="1" ht="34.5" customHeight="1">
      <c r="A324" s="257"/>
      <c r="C324" s="257">
        <f t="shared" si="39"/>
      </c>
      <c r="D324" s="194">
        <f t="shared" si="35"/>
      </c>
      <c r="E324" s="267">
        <f t="shared" si="36"/>
        <v>2011</v>
      </c>
      <c r="F324" s="267">
        <f t="shared" si="37"/>
        <v>1</v>
      </c>
      <c r="G324" s="195">
        <v>40560</v>
      </c>
      <c r="H324" s="196">
        <v>10280</v>
      </c>
      <c r="J324" s="197"/>
      <c r="K324" s="198">
        <v>1</v>
      </c>
      <c r="L324" s="216">
        <v>40569</v>
      </c>
      <c r="M324" s="199">
        <v>1362</v>
      </c>
      <c r="N324" s="199" t="s">
        <v>2467</v>
      </c>
      <c r="O324" s="199"/>
      <c r="P324" s="217" t="s">
        <v>2703</v>
      </c>
      <c r="Q324" s="201">
        <v>4800</v>
      </c>
      <c r="R324" s="208" t="s">
        <v>716</v>
      </c>
      <c r="S324" s="201" t="s">
        <v>2712</v>
      </c>
      <c r="T324" s="203" t="s">
        <v>576</v>
      </c>
      <c r="U324" s="203"/>
      <c r="V324" s="204"/>
      <c r="W324" s="201"/>
      <c r="X324" s="202"/>
      <c r="Y324" s="205" t="s">
        <v>772</v>
      </c>
      <c r="Z324" s="206" t="s">
        <v>772</v>
      </c>
      <c r="AA324" s="206"/>
      <c r="AB324" s="206"/>
      <c r="AC324" s="206"/>
      <c r="AD324" s="206"/>
      <c r="AE324" s="206"/>
      <c r="AF324" s="206"/>
      <c r="AG324" s="206"/>
      <c r="AH324" s="206"/>
      <c r="AI324" s="206"/>
      <c r="AJ324" s="206"/>
      <c r="AK324" s="206"/>
      <c r="AL324" s="206"/>
      <c r="AM324" s="206"/>
      <c r="AN324" s="206"/>
      <c r="AO324" s="206"/>
      <c r="AP324" s="206"/>
      <c r="AQ324" s="206"/>
      <c r="AR324" s="206"/>
      <c r="AS324" s="206"/>
      <c r="AT324" s="206"/>
      <c r="AU324" s="206"/>
      <c r="AV324" s="206"/>
      <c r="AW324" s="206"/>
      <c r="AX324" s="206"/>
      <c r="AY324" s="206"/>
      <c r="AZ324" s="206"/>
      <c r="BA324" s="206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  <c r="BZ324" s="278"/>
      <c r="CA324" s="208"/>
      <c r="CB324" s="208"/>
      <c r="CC324" s="208"/>
      <c r="CD324" s="208"/>
      <c r="CE324" s="208"/>
      <c r="CF324" s="208"/>
      <c r="CG324" s="208">
        <v>7</v>
      </c>
      <c r="CH324" s="208"/>
      <c r="CI324" s="208"/>
      <c r="CJ324" s="208"/>
      <c r="CK324" s="208"/>
      <c r="CL324" s="208">
        <v>2</v>
      </c>
      <c r="CM324" s="208"/>
      <c r="CN324" s="208"/>
      <c r="CO324" s="208"/>
      <c r="CP324" s="208"/>
      <c r="CQ324" s="209"/>
      <c r="CR324" s="210"/>
      <c r="CS324" s="210"/>
      <c r="CT324" s="210"/>
      <c r="CU324" s="210"/>
      <c r="CV324" s="210"/>
      <c r="CW324" s="211">
        <v>40571</v>
      </c>
      <c r="CX324" s="46" t="s">
        <v>2704</v>
      </c>
      <c r="CY324" s="290" t="str">
        <f>VLOOKUP(CX324,Vállalkozás!F$11:K$380,6,FALSE)</f>
        <v>PIG &amp; AND HÚS KFT</v>
      </c>
      <c r="CZ324" s="214"/>
      <c r="DA324" s="209"/>
      <c r="DB324" s="209"/>
      <c r="DC324" s="214"/>
      <c r="DD324" s="340"/>
    </row>
    <row r="325" spans="1:108" s="193" customFormat="1" ht="34.5" customHeight="1">
      <c r="A325" s="257"/>
      <c r="C325" s="257">
        <f t="shared" si="39"/>
      </c>
      <c r="D325" s="194">
        <f t="shared" si="35"/>
      </c>
      <c r="E325" s="267">
        <f t="shared" si="36"/>
        <v>2011</v>
      </c>
      <c r="F325" s="267">
        <f t="shared" si="37"/>
        <v>1</v>
      </c>
      <c r="G325" s="195">
        <v>40602</v>
      </c>
      <c r="H325" s="196">
        <v>11033</v>
      </c>
      <c r="J325" s="197"/>
      <c r="K325" s="198">
        <v>1</v>
      </c>
      <c r="L325" s="216">
        <v>40603</v>
      </c>
      <c r="M325" s="199">
        <v>1363</v>
      </c>
      <c r="N325" s="199" t="s">
        <v>2467</v>
      </c>
      <c r="O325" s="199"/>
      <c r="P325" s="217" t="s">
        <v>2409</v>
      </c>
      <c r="Q325" s="201">
        <v>4800</v>
      </c>
      <c r="R325" s="208" t="s">
        <v>2707</v>
      </c>
      <c r="S325" s="201" t="s">
        <v>2712</v>
      </c>
      <c r="T325" s="203" t="s">
        <v>1081</v>
      </c>
      <c r="U325" s="203"/>
      <c r="V325" s="204"/>
      <c r="W325" s="201"/>
      <c r="X325" s="202"/>
      <c r="Y325" s="205" t="s">
        <v>2506</v>
      </c>
      <c r="Z325" s="206" t="s">
        <v>2506</v>
      </c>
      <c r="AA325" s="206"/>
      <c r="AB325" s="206"/>
      <c r="AC325" s="206"/>
      <c r="AD325" s="206"/>
      <c r="AE325" s="206"/>
      <c r="AF325" s="206"/>
      <c r="AG325" s="206"/>
      <c r="AH325" s="206"/>
      <c r="AI325" s="206"/>
      <c r="AJ325" s="206"/>
      <c r="AK325" s="206"/>
      <c r="AL325" s="206"/>
      <c r="AM325" s="206"/>
      <c r="AN325" s="206"/>
      <c r="AO325" s="206"/>
      <c r="AP325" s="206"/>
      <c r="AQ325" s="206"/>
      <c r="AR325" s="206"/>
      <c r="AS325" s="206"/>
      <c r="AT325" s="206"/>
      <c r="AU325" s="206"/>
      <c r="AV325" s="206"/>
      <c r="AW325" s="206"/>
      <c r="AX325" s="206"/>
      <c r="AY325" s="206"/>
      <c r="AZ325" s="206"/>
      <c r="BA325" s="206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  <c r="BZ325" s="278" t="s">
        <v>2410</v>
      </c>
      <c r="CA325" s="208">
        <v>1</v>
      </c>
      <c r="CB325" s="208"/>
      <c r="CC325" s="208"/>
      <c r="CD325" s="208"/>
      <c r="CE325" s="208"/>
      <c r="CF325" s="208"/>
      <c r="CG325" s="208"/>
      <c r="CH325" s="208"/>
      <c r="CI325" s="208"/>
      <c r="CJ325" s="208"/>
      <c r="CK325" s="208"/>
      <c r="CL325" s="208">
        <v>2</v>
      </c>
      <c r="CM325" s="208"/>
      <c r="CN325" s="208"/>
      <c r="CO325" s="208"/>
      <c r="CP325" s="208"/>
      <c r="CQ325" s="209">
        <v>15</v>
      </c>
      <c r="CR325" s="210"/>
      <c r="CS325" s="210"/>
      <c r="CT325" s="210"/>
      <c r="CU325" s="210"/>
      <c r="CV325" s="210"/>
      <c r="CW325" s="211">
        <v>40602</v>
      </c>
      <c r="CX325" s="46" t="s">
        <v>2411</v>
      </c>
      <c r="CY325" s="290" t="str">
        <f>VLOOKUP(CX325,Vállalkozás!F$11:K$380,6,FALSE)</f>
        <v>Ségelbaum László</v>
      </c>
      <c r="CZ325" s="214"/>
      <c r="DA325" s="209"/>
      <c r="DB325" s="209"/>
      <c r="DC325" s="214"/>
      <c r="DD325" s="215"/>
    </row>
    <row r="326" spans="1:108" s="193" customFormat="1" ht="34.5" customHeight="1">
      <c r="A326" s="257"/>
      <c r="C326" s="257">
        <f t="shared" si="39"/>
      </c>
      <c r="D326" s="194">
        <f t="shared" si="35"/>
      </c>
      <c r="E326" s="267">
        <f t="shared" si="36"/>
        <v>2011</v>
      </c>
      <c r="F326" s="267">
        <f t="shared" si="37"/>
        <v>1</v>
      </c>
      <c r="G326" s="195">
        <v>40625</v>
      </c>
      <c r="H326" s="196">
        <v>11491</v>
      </c>
      <c r="J326" s="197"/>
      <c r="K326" s="198">
        <v>1</v>
      </c>
      <c r="L326" s="216">
        <v>40625</v>
      </c>
      <c r="M326" s="199">
        <v>1364</v>
      </c>
      <c r="N326" s="199" t="s">
        <v>2467</v>
      </c>
      <c r="O326" s="199"/>
      <c r="P326" s="217" t="s">
        <v>1383</v>
      </c>
      <c r="Q326" s="201">
        <v>4800</v>
      </c>
      <c r="R326" s="208" t="s">
        <v>2699</v>
      </c>
      <c r="S326" s="201" t="s">
        <v>2712</v>
      </c>
      <c r="T326" s="203"/>
      <c r="U326" s="203"/>
      <c r="V326" s="214" t="s">
        <v>253</v>
      </c>
      <c r="W326" s="201"/>
      <c r="X326" s="202"/>
      <c r="Y326" s="205" t="s">
        <v>766</v>
      </c>
      <c r="Z326" s="206" t="s">
        <v>766</v>
      </c>
      <c r="AA326" s="206"/>
      <c r="AB326" s="206"/>
      <c r="AC326" s="206"/>
      <c r="AD326" s="206"/>
      <c r="AE326" s="206"/>
      <c r="AF326" s="206"/>
      <c r="AG326" s="206"/>
      <c r="AH326" s="206"/>
      <c r="AI326" s="206"/>
      <c r="AJ326" s="206"/>
      <c r="AK326" s="206"/>
      <c r="AL326" s="206"/>
      <c r="AM326" s="206"/>
      <c r="AN326" s="206"/>
      <c r="AO326" s="206"/>
      <c r="AP326" s="206"/>
      <c r="AQ326" s="206"/>
      <c r="AR326" s="206"/>
      <c r="AS326" s="206"/>
      <c r="AT326" s="206"/>
      <c r="AU326" s="206"/>
      <c r="AV326" s="206"/>
      <c r="AW326" s="206"/>
      <c r="AX326" s="206"/>
      <c r="AY326" s="206"/>
      <c r="AZ326" s="206"/>
      <c r="BA326" s="206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  <c r="BZ326" s="278" t="s">
        <v>254</v>
      </c>
      <c r="CA326" s="208">
        <v>1</v>
      </c>
      <c r="CB326" s="208"/>
      <c r="CC326" s="208"/>
      <c r="CD326" s="208"/>
      <c r="CE326" s="208"/>
      <c r="CF326" s="208"/>
      <c r="CG326" s="208"/>
      <c r="CH326" s="208"/>
      <c r="CI326" s="208"/>
      <c r="CJ326" s="208"/>
      <c r="CK326" s="208"/>
      <c r="CL326" s="208">
        <v>2</v>
      </c>
      <c r="CM326" s="208"/>
      <c r="CN326" s="208"/>
      <c r="CO326" s="208"/>
      <c r="CP326" s="208"/>
      <c r="CQ326" s="209">
        <v>15</v>
      </c>
      <c r="CR326" s="210"/>
      <c r="CS326" s="210"/>
      <c r="CT326" s="210">
        <v>1</v>
      </c>
      <c r="CU326" s="210"/>
      <c r="CV326" s="210"/>
      <c r="CW326" s="211">
        <v>40625</v>
      </c>
      <c r="CX326" s="46" t="s">
        <v>255</v>
      </c>
      <c r="CY326" s="290" t="str">
        <f>VLOOKUP(CX326,Vállalkozás!F$11:K$380,6,FALSE)</f>
        <v>SITI-TRANS KFT</v>
      </c>
      <c r="CZ326" s="214"/>
      <c r="DA326" s="209"/>
      <c r="DB326" s="209"/>
      <c r="DC326" s="214"/>
      <c r="DD326" s="215"/>
    </row>
    <row r="327" spans="1:108" s="193" customFormat="1" ht="34.5" customHeight="1">
      <c r="A327" s="257"/>
      <c r="C327" s="257" t="e">
        <f>IF(M327=#REF!,"*","")</f>
        <v>#REF!</v>
      </c>
      <c r="D327" s="194">
        <f t="shared" si="35"/>
      </c>
      <c r="E327" s="267">
        <f t="shared" si="36"/>
        <v>2011</v>
      </c>
      <c r="F327" s="267">
        <f t="shared" si="37"/>
        <v>1</v>
      </c>
      <c r="G327" s="195">
        <v>40630</v>
      </c>
      <c r="H327" s="196">
        <v>11530</v>
      </c>
      <c r="J327" s="197"/>
      <c r="K327" s="198">
        <v>1</v>
      </c>
      <c r="L327" s="216">
        <v>40633</v>
      </c>
      <c r="M327" s="199">
        <v>1366</v>
      </c>
      <c r="N327" s="199" t="s">
        <v>2467</v>
      </c>
      <c r="O327" s="199" t="s">
        <v>1627</v>
      </c>
      <c r="P327" s="217" t="s">
        <v>2175</v>
      </c>
      <c r="Q327" s="201">
        <v>4800</v>
      </c>
      <c r="R327" s="208" t="s">
        <v>715</v>
      </c>
      <c r="S327" s="201" t="s">
        <v>2712</v>
      </c>
      <c r="T327" s="203" t="s">
        <v>2533</v>
      </c>
      <c r="U327" s="203"/>
      <c r="V327" s="204" t="s">
        <v>2176</v>
      </c>
      <c r="W327" s="201"/>
      <c r="X327" s="202"/>
      <c r="Y327" s="205" t="s">
        <v>773</v>
      </c>
      <c r="Z327" s="206" t="s">
        <v>773</v>
      </c>
      <c r="AA327" s="206" t="s">
        <v>2526</v>
      </c>
      <c r="AB327" s="206" t="s">
        <v>941</v>
      </c>
      <c r="AC327" s="206" t="s">
        <v>576</v>
      </c>
      <c r="AD327" s="206" t="s">
        <v>769</v>
      </c>
      <c r="AE327" s="206" t="s">
        <v>2528</v>
      </c>
      <c r="AF327" s="206" t="s">
        <v>1961</v>
      </c>
      <c r="AG327" s="206" t="s">
        <v>2269</v>
      </c>
      <c r="AH327" s="206" t="s">
        <v>772</v>
      </c>
      <c r="AI327" s="206" t="s">
        <v>2504</v>
      </c>
      <c r="AJ327" s="206" t="s">
        <v>2529</v>
      </c>
      <c r="AK327" s="206" t="s">
        <v>1537</v>
      </c>
      <c r="AL327" s="206"/>
      <c r="AM327" s="206"/>
      <c r="AN327" s="206"/>
      <c r="AO327" s="206"/>
      <c r="AP327" s="206"/>
      <c r="AQ327" s="206"/>
      <c r="AR327" s="206"/>
      <c r="AS327" s="206"/>
      <c r="AT327" s="206"/>
      <c r="AU327" s="206"/>
      <c r="AV327" s="206"/>
      <c r="AW327" s="206"/>
      <c r="AX327" s="206"/>
      <c r="AY327" s="206"/>
      <c r="AZ327" s="206"/>
      <c r="BA327" s="206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  <c r="BZ327" s="278" t="s">
        <v>1223</v>
      </c>
      <c r="CA327" s="208">
        <v>1</v>
      </c>
      <c r="CB327" s="208"/>
      <c r="CC327" s="208"/>
      <c r="CD327" s="208"/>
      <c r="CE327" s="208"/>
      <c r="CF327" s="208"/>
      <c r="CG327" s="208"/>
      <c r="CH327" s="208"/>
      <c r="CI327" s="208"/>
      <c r="CJ327" s="208"/>
      <c r="CK327" s="208"/>
      <c r="CL327" s="208">
        <v>2</v>
      </c>
      <c r="CM327" s="208"/>
      <c r="CN327" s="208"/>
      <c r="CO327" s="208"/>
      <c r="CP327" s="208"/>
      <c r="CQ327" s="209">
        <v>33</v>
      </c>
      <c r="CR327" s="210"/>
      <c r="CS327" s="210"/>
      <c r="CT327" s="210"/>
      <c r="CU327" s="210"/>
      <c r="CV327" s="210"/>
      <c r="CW327" s="211">
        <v>40633</v>
      </c>
      <c r="CX327" s="46" t="s">
        <v>1224</v>
      </c>
      <c r="CY327" s="290" t="str">
        <f>VLOOKUP(CX327,Vállalkozás!F$11:K$380,6,FALSE)</f>
        <v>VAN-PET KFT</v>
      </c>
      <c r="CZ327" s="214"/>
      <c r="DA327" s="209"/>
      <c r="DB327" s="209"/>
      <c r="DC327" s="214"/>
      <c r="DD327" s="215"/>
    </row>
    <row r="328" spans="1:108" s="193" customFormat="1" ht="34.5" customHeight="1">
      <c r="A328" s="257"/>
      <c r="C328" s="257" t="e">
        <f>IF(M328=#REF!,"*","")</f>
        <v>#REF!</v>
      </c>
      <c r="D328" s="194">
        <f t="shared" si="35"/>
      </c>
      <c r="E328" s="267">
        <f t="shared" si="36"/>
        <v>2011</v>
      </c>
      <c r="F328" s="267">
        <f t="shared" si="37"/>
        <v>1</v>
      </c>
      <c r="G328" s="195">
        <v>40631</v>
      </c>
      <c r="H328" s="196">
        <v>10133</v>
      </c>
      <c r="J328" s="197"/>
      <c r="K328" s="198">
        <v>1</v>
      </c>
      <c r="L328" s="216">
        <v>40638</v>
      </c>
      <c r="M328" s="199">
        <v>1368</v>
      </c>
      <c r="N328" s="199" t="s">
        <v>2467</v>
      </c>
      <c r="O328" s="199"/>
      <c r="P328" s="217" t="s">
        <v>1221</v>
      </c>
      <c r="Q328" s="201">
        <v>4800</v>
      </c>
      <c r="R328" s="208" t="s">
        <v>2708</v>
      </c>
      <c r="S328" s="201" t="s">
        <v>2709</v>
      </c>
      <c r="T328" s="203" t="s">
        <v>1767</v>
      </c>
      <c r="U328" s="203"/>
      <c r="V328" s="204" t="s">
        <v>812</v>
      </c>
      <c r="W328" s="201"/>
      <c r="X328" s="202"/>
      <c r="Y328" s="205" t="s">
        <v>941</v>
      </c>
      <c r="Z328" s="206" t="s">
        <v>941</v>
      </c>
      <c r="AA328" s="206" t="s">
        <v>1843</v>
      </c>
      <c r="AB328" s="206"/>
      <c r="AC328" s="206"/>
      <c r="AD328" s="206"/>
      <c r="AE328" s="206"/>
      <c r="AF328" s="206"/>
      <c r="AG328" s="206"/>
      <c r="AH328" s="206"/>
      <c r="AI328" s="206"/>
      <c r="AJ328" s="206"/>
      <c r="AK328" s="206"/>
      <c r="AL328" s="206"/>
      <c r="AM328" s="206"/>
      <c r="AN328" s="206"/>
      <c r="AO328" s="206"/>
      <c r="AP328" s="206"/>
      <c r="AQ328" s="206"/>
      <c r="AR328" s="206"/>
      <c r="AS328" s="206"/>
      <c r="AT328" s="206"/>
      <c r="AU328" s="206"/>
      <c r="AV328" s="206"/>
      <c r="AW328" s="206"/>
      <c r="AX328" s="206"/>
      <c r="AY328" s="206"/>
      <c r="AZ328" s="206"/>
      <c r="BA328" s="206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  <c r="BZ328" s="278" t="s">
        <v>1222</v>
      </c>
      <c r="CA328" s="208">
        <v>1</v>
      </c>
      <c r="CB328" s="208"/>
      <c r="CC328" s="208"/>
      <c r="CD328" s="208"/>
      <c r="CE328" s="208"/>
      <c r="CF328" s="208"/>
      <c r="CG328" s="208"/>
      <c r="CH328" s="208"/>
      <c r="CI328" s="208"/>
      <c r="CJ328" s="208"/>
      <c r="CK328" s="208"/>
      <c r="CL328" s="208">
        <v>2</v>
      </c>
      <c r="CM328" s="208"/>
      <c r="CN328" s="208"/>
      <c r="CO328" s="208"/>
      <c r="CP328" s="208"/>
      <c r="CQ328" s="209">
        <v>30</v>
      </c>
      <c r="CR328" s="210"/>
      <c r="CS328" s="210"/>
      <c r="CT328" s="210"/>
      <c r="CU328" s="210"/>
      <c r="CV328" s="210"/>
      <c r="CW328" s="211">
        <v>40631</v>
      </c>
      <c r="CX328" s="46" t="s">
        <v>1343</v>
      </c>
      <c r="CY328" s="290" t="str">
        <f>VLOOKUP(CX328,Vállalkozás!F$11:K$380,6,FALSE)</f>
        <v>Pócsikné Fodor Zsuzsanna</v>
      </c>
      <c r="CZ328" s="214"/>
      <c r="DA328" s="209"/>
      <c r="DB328" s="209"/>
      <c r="DC328" s="214"/>
      <c r="DD328" s="215"/>
    </row>
    <row r="329" spans="1:108" s="193" customFormat="1" ht="34.5" customHeight="1">
      <c r="A329" s="257"/>
      <c r="C329" s="257">
        <f aca="true" t="shared" si="40" ref="C329:C341">IF(M329=M328,"*","")</f>
      </c>
      <c r="D329" s="194">
        <f t="shared" si="35"/>
      </c>
      <c r="E329" s="267">
        <f t="shared" si="36"/>
        <v>2011</v>
      </c>
      <c r="F329" s="267">
        <f t="shared" si="37"/>
        <v>1</v>
      </c>
      <c r="G329" s="195">
        <v>40631</v>
      </c>
      <c r="H329" s="196">
        <v>11601</v>
      </c>
      <c r="J329" s="197"/>
      <c r="K329" s="198">
        <v>1</v>
      </c>
      <c r="L329" s="216">
        <v>40638</v>
      </c>
      <c r="M329" s="199">
        <v>1369</v>
      </c>
      <c r="N329" s="199" t="s">
        <v>2467</v>
      </c>
      <c r="O329" s="199"/>
      <c r="P329" s="217" t="s">
        <v>1227</v>
      </c>
      <c r="Q329" s="201">
        <v>4800</v>
      </c>
      <c r="R329" s="208" t="s">
        <v>818</v>
      </c>
      <c r="S329" s="201" t="s">
        <v>2712</v>
      </c>
      <c r="T329" s="203" t="s">
        <v>1841</v>
      </c>
      <c r="U329" s="203"/>
      <c r="V329" s="204" t="s">
        <v>1228</v>
      </c>
      <c r="W329" s="201"/>
      <c r="X329" s="202"/>
      <c r="Y329" s="205" t="s">
        <v>2506</v>
      </c>
      <c r="Z329" s="206" t="s">
        <v>2506</v>
      </c>
      <c r="AA329" s="206"/>
      <c r="AB329" s="206"/>
      <c r="AC329" s="206"/>
      <c r="AD329" s="206"/>
      <c r="AE329" s="206"/>
      <c r="AF329" s="206"/>
      <c r="AG329" s="206"/>
      <c r="AH329" s="206"/>
      <c r="AI329" s="206"/>
      <c r="AJ329" s="206"/>
      <c r="AK329" s="206"/>
      <c r="AL329" s="206"/>
      <c r="AM329" s="206"/>
      <c r="AN329" s="206"/>
      <c r="AO329" s="206"/>
      <c r="AP329" s="206"/>
      <c r="AQ329" s="206"/>
      <c r="AR329" s="206"/>
      <c r="AS329" s="206"/>
      <c r="AT329" s="206"/>
      <c r="AU329" s="206"/>
      <c r="AV329" s="206"/>
      <c r="AW329" s="206"/>
      <c r="AX329" s="206"/>
      <c r="AY329" s="206"/>
      <c r="AZ329" s="206"/>
      <c r="BA329" s="206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  <c r="BZ329" s="278" t="s">
        <v>1788</v>
      </c>
      <c r="CA329" s="208">
        <v>1</v>
      </c>
      <c r="CB329" s="208"/>
      <c r="CC329" s="208"/>
      <c r="CD329" s="208"/>
      <c r="CE329" s="208"/>
      <c r="CF329" s="208"/>
      <c r="CG329" s="208"/>
      <c r="CH329" s="208"/>
      <c r="CI329" s="208"/>
      <c r="CJ329" s="208"/>
      <c r="CK329" s="208"/>
      <c r="CL329" s="208">
        <v>2</v>
      </c>
      <c r="CM329" s="208"/>
      <c r="CN329" s="208"/>
      <c r="CO329" s="208"/>
      <c r="CP329" s="208"/>
      <c r="CQ329" s="209">
        <v>793</v>
      </c>
      <c r="CR329" s="210"/>
      <c r="CS329" s="210"/>
      <c r="CT329" s="210"/>
      <c r="CU329" s="210"/>
      <c r="CV329" s="210"/>
      <c r="CW329" s="211">
        <v>40631</v>
      </c>
      <c r="CX329" s="46" t="s">
        <v>1229</v>
      </c>
      <c r="CY329" s="290" t="str">
        <f>VLOOKUP(CX329,Vállalkozás!F$11:K$380,6,FALSE)</f>
        <v>Élesné Csatlós Csilla</v>
      </c>
      <c r="CZ329" s="214"/>
      <c r="DA329" s="209"/>
      <c r="DB329" s="209"/>
      <c r="DC329" s="214"/>
      <c r="DD329" s="215"/>
    </row>
    <row r="330" spans="1:108" s="193" customFormat="1" ht="34.5" customHeight="1">
      <c r="A330" s="257"/>
      <c r="C330" s="257">
        <f t="shared" si="40"/>
      </c>
      <c r="D330" s="194">
        <f t="shared" si="35"/>
      </c>
      <c r="E330" s="267">
        <f t="shared" si="36"/>
        <v>2011</v>
      </c>
      <c r="F330" s="267">
        <f t="shared" si="37"/>
        <v>1</v>
      </c>
      <c r="G330" s="195">
        <v>40639</v>
      </c>
      <c r="H330" s="196">
        <v>11285</v>
      </c>
      <c r="J330" s="197"/>
      <c r="K330" s="198">
        <v>1</v>
      </c>
      <c r="L330" s="216">
        <v>40644</v>
      </c>
      <c r="M330" s="199">
        <v>1370</v>
      </c>
      <c r="N330" s="199" t="s">
        <v>2467</v>
      </c>
      <c r="O330" s="199"/>
      <c r="P330" s="217" t="s">
        <v>2055</v>
      </c>
      <c r="Q330" s="201">
        <v>4800</v>
      </c>
      <c r="R330" s="208" t="s">
        <v>2708</v>
      </c>
      <c r="S330" s="201" t="s">
        <v>2709</v>
      </c>
      <c r="T330" s="203" t="s">
        <v>2526</v>
      </c>
      <c r="U330" s="203"/>
      <c r="V330" s="204"/>
      <c r="W330" s="201"/>
      <c r="X330" s="202"/>
      <c r="Y330" s="205" t="s">
        <v>1957</v>
      </c>
      <c r="Z330" s="206" t="s">
        <v>1957</v>
      </c>
      <c r="AA330" s="206"/>
      <c r="AB330" s="206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6"/>
      <c r="AP330" s="206"/>
      <c r="AQ330" s="206"/>
      <c r="AR330" s="206"/>
      <c r="AS330" s="206"/>
      <c r="AT330" s="206"/>
      <c r="AU330" s="206"/>
      <c r="AV330" s="206"/>
      <c r="AW330" s="206"/>
      <c r="AX330" s="206"/>
      <c r="AY330" s="206"/>
      <c r="AZ330" s="206"/>
      <c r="BA330" s="206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  <c r="BZ330" s="278" t="s">
        <v>1691</v>
      </c>
      <c r="CA330" s="208">
        <v>1</v>
      </c>
      <c r="CB330" s="208"/>
      <c r="CC330" s="208"/>
      <c r="CD330" s="208"/>
      <c r="CE330" s="208"/>
      <c r="CF330" s="208"/>
      <c r="CG330" s="208"/>
      <c r="CH330" s="208"/>
      <c r="CI330" s="208"/>
      <c r="CJ330" s="208"/>
      <c r="CK330" s="208"/>
      <c r="CL330" s="208">
        <v>2</v>
      </c>
      <c r="CM330" s="208"/>
      <c r="CN330" s="208"/>
      <c r="CO330" s="208"/>
      <c r="CP330" s="208"/>
      <c r="CQ330" s="209">
        <v>15</v>
      </c>
      <c r="CR330" s="210"/>
      <c r="CS330" s="210"/>
      <c r="CT330" s="210"/>
      <c r="CU330" s="210"/>
      <c r="CV330" s="210"/>
      <c r="CW330" s="211">
        <v>40682</v>
      </c>
      <c r="CX330" s="46" t="s">
        <v>1208</v>
      </c>
      <c r="CY330" s="290" t="str">
        <f>VLOOKUP(CX330,Vállalkozás!F$11:K$380,6,FALSE)</f>
        <v>Bereg-Siba BT</v>
      </c>
      <c r="CZ330" s="214"/>
      <c r="DA330" s="209"/>
      <c r="DB330" s="209"/>
      <c r="DC330" s="214"/>
      <c r="DD330" s="215"/>
    </row>
    <row r="331" spans="1:108" s="193" customFormat="1" ht="34.5" customHeight="1">
      <c r="A331" s="257"/>
      <c r="C331" s="257">
        <f t="shared" si="40"/>
      </c>
      <c r="D331" s="194">
        <f t="shared" si="35"/>
      </c>
      <c r="E331" s="267">
        <f t="shared" si="36"/>
        <v>2011</v>
      </c>
      <c r="F331" s="267">
        <f t="shared" si="37"/>
        <v>1</v>
      </c>
      <c r="G331" s="195">
        <v>40655</v>
      </c>
      <c r="H331" s="196">
        <v>11838</v>
      </c>
      <c r="J331" s="197"/>
      <c r="K331" s="198">
        <v>1</v>
      </c>
      <c r="L331" s="216">
        <v>40655</v>
      </c>
      <c r="M331" s="199">
        <v>1371</v>
      </c>
      <c r="N331" s="199" t="s">
        <v>2467</v>
      </c>
      <c r="O331" s="199"/>
      <c r="P331" s="217" t="s">
        <v>1941</v>
      </c>
      <c r="Q331" s="201">
        <v>4800</v>
      </c>
      <c r="R331" s="208" t="s">
        <v>2708</v>
      </c>
      <c r="S331" s="201" t="s">
        <v>2709</v>
      </c>
      <c r="T331" s="203" t="s">
        <v>2526</v>
      </c>
      <c r="U331" s="203"/>
      <c r="V331" s="204" t="s">
        <v>2782</v>
      </c>
      <c r="W331" s="201"/>
      <c r="X331" s="202"/>
      <c r="Y331" s="205" t="s">
        <v>1953</v>
      </c>
      <c r="Z331" s="206" t="s">
        <v>1953</v>
      </c>
      <c r="AA331" s="206"/>
      <c r="AB331" s="206"/>
      <c r="AC331" s="206"/>
      <c r="AD331" s="206"/>
      <c r="AE331" s="206"/>
      <c r="AF331" s="206"/>
      <c r="AG331" s="206"/>
      <c r="AH331" s="206"/>
      <c r="AI331" s="206"/>
      <c r="AJ331" s="206"/>
      <c r="AK331" s="206"/>
      <c r="AL331" s="206"/>
      <c r="AM331" s="206"/>
      <c r="AN331" s="206"/>
      <c r="AO331" s="206"/>
      <c r="AP331" s="206"/>
      <c r="AQ331" s="206"/>
      <c r="AR331" s="206"/>
      <c r="AS331" s="206"/>
      <c r="AT331" s="206"/>
      <c r="AU331" s="206"/>
      <c r="AV331" s="206"/>
      <c r="AW331" s="206"/>
      <c r="AX331" s="206"/>
      <c r="AY331" s="206"/>
      <c r="AZ331" s="206"/>
      <c r="BA331" s="206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  <c r="BZ331" s="278" t="s">
        <v>2783</v>
      </c>
      <c r="CA331" s="208">
        <v>1</v>
      </c>
      <c r="CB331" s="208"/>
      <c r="CC331" s="208"/>
      <c r="CD331" s="208"/>
      <c r="CE331" s="208"/>
      <c r="CF331" s="208"/>
      <c r="CG331" s="208"/>
      <c r="CH331" s="208"/>
      <c r="CI331" s="208"/>
      <c r="CJ331" s="208"/>
      <c r="CK331" s="208"/>
      <c r="CL331" s="208"/>
      <c r="CM331" s="208"/>
      <c r="CN331" s="208">
        <v>4</v>
      </c>
      <c r="CO331" s="208"/>
      <c r="CP331" s="208"/>
      <c r="CQ331" s="209">
        <v>14</v>
      </c>
      <c r="CR331" s="210">
        <v>8</v>
      </c>
      <c r="CS331" s="210"/>
      <c r="CT331" s="210"/>
      <c r="CU331" s="210"/>
      <c r="CV331" s="210"/>
      <c r="CW331" s="211">
        <v>40655</v>
      </c>
      <c r="CX331" s="46" t="s">
        <v>2784</v>
      </c>
      <c r="CY331" s="290" t="str">
        <f>VLOOKUP(CX331,Vállalkozás!F$11:K$380,6,FALSE)</f>
        <v>Balázsy Béla</v>
      </c>
      <c r="CZ331" s="214"/>
      <c r="DA331" s="209"/>
      <c r="DB331" s="209"/>
      <c r="DC331" s="214"/>
      <c r="DD331" s="215"/>
    </row>
    <row r="332" spans="1:108" s="193" customFormat="1" ht="34.5" customHeight="1">
      <c r="A332" s="257"/>
      <c r="C332" s="257">
        <f t="shared" si="40"/>
      </c>
      <c r="D332" s="194">
        <f t="shared" si="35"/>
      </c>
      <c r="E332" s="267">
        <f t="shared" si="36"/>
        <v>2011</v>
      </c>
      <c r="F332" s="267">
        <f t="shared" si="37"/>
        <v>1</v>
      </c>
      <c r="G332" s="195">
        <v>40669</v>
      </c>
      <c r="H332" s="196">
        <v>12028</v>
      </c>
      <c r="J332" s="197"/>
      <c r="K332" s="198">
        <v>1</v>
      </c>
      <c r="L332" s="216">
        <v>40679</v>
      </c>
      <c r="M332" s="199">
        <v>1372</v>
      </c>
      <c r="N332" s="199" t="s">
        <v>2467</v>
      </c>
      <c r="O332" s="199"/>
      <c r="P332" s="217" t="s">
        <v>2300</v>
      </c>
      <c r="Q332" s="201">
        <v>4800</v>
      </c>
      <c r="R332" s="208" t="s">
        <v>2708</v>
      </c>
      <c r="S332" s="201" t="s">
        <v>2709</v>
      </c>
      <c r="T332" s="203" t="s">
        <v>2526</v>
      </c>
      <c r="U332" s="203"/>
      <c r="V332" s="204"/>
      <c r="W332" s="201"/>
      <c r="X332" s="202"/>
      <c r="Y332" s="205" t="s">
        <v>1956</v>
      </c>
      <c r="Z332" s="206" t="s">
        <v>1956</v>
      </c>
      <c r="AA332" s="206" t="s">
        <v>941</v>
      </c>
      <c r="AB332" s="206" t="s">
        <v>939</v>
      </c>
      <c r="AC332" s="206" t="s">
        <v>576</v>
      </c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6"/>
      <c r="AN332" s="206"/>
      <c r="AO332" s="206"/>
      <c r="AP332" s="206"/>
      <c r="AQ332" s="206"/>
      <c r="AR332" s="206"/>
      <c r="AS332" s="206"/>
      <c r="AT332" s="206"/>
      <c r="AU332" s="206"/>
      <c r="AV332" s="206"/>
      <c r="AW332" s="206"/>
      <c r="AX332" s="206"/>
      <c r="AY332" s="206"/>
      <c r="AZ332" s="206"/>
      <c r="BA332" s="206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  <c r="BZ332" s="278" t="s">
        <v>2579</v>
      </c>
      <c r="CA332" s="208"/>
      <c r="CB332" s="208"/>
      <c r="CC332" s="208"/>
      <c r="CD332" s="208">
        <v>4</v>
      </c>
      <c r="CE332" s="208"/>
      <c r="CF332" s="208"/>
      <c r="CG332" s="208"/>
      <c r="CH332" s="208"/>
      <c r="CI332" s="208"/>
      <c r="CJ332" s="208"/>
      <c r="CK332" s="208"/>
      <c r="CL332" s="208">
        <v>2</v>
      </c>
      <c r="CM332" s="208"/>
      <c r="CN332" s="208"/>
      <c r="CO332" s="208"/>
      <c r="CP332" s="208"/>
      <c r="CQ332" s="209">
        <v>13</v>
      </c>
      <c r="CR332" s="210"/>
      <c r="CS332" s="210"/>
      <c r="CT332" s="210"/>
      <c r="CU332" s="210"/>
      <c r="CV332" s="210"/>
      <c r="CW332" s="211">
        <v>40669</v>
      </c>
      <c r="CX332" s="46" t="s">
        <v>2580</v>
      </c>
      <c r="CY332" s="290" t="str">
        <f>VLOOKUP(CX332,Vállalkozás!F$11:K$380,6,FALSE)</f>
        <v>Bakó Endre</v>
      </c>
      <c r="CZ332" s="214"/>
      <c r="DA332" s="209"/>
      <c r="DB332" s="209"/>
      <c r="DC332" s="214"/>
      <c r="DD332" s="215"/>
    </row>
    <row r="333" spans="1:108" s="193" customFormat="1" ht="34.5" customHeight="1">
      <c r="A333" s="257"/>
      <c r="C333" s="257">
        <f t="shared" si="40"/>
      </c>
      <c r="D333" s="194">
        <f t="shared" si="35"/>
      </c>
      <c r="E333" s="267">
        <f t="shared" si="36"/>
        <v>2011</v>
      </c>
      <c r="F333" s="267">
        <f t="shared" si="37"/>
        <v>1</v>
      </c>
      <c r="G333" s="195">
        <v>40682</v>
      </c>
      <c r="H333" s="196">
        <v>12159</v>
      </c>
      <c r="J333" s="197"/>
      <c r="K333" s="198">
        <v>1</v>
      </c>
      <c r="L333" s="216">
        <v>40682</v>
      </c>
      <c r="M333" s="199">
        <v>1373</v>
      </c>
      <c r="N333" s="199" t="s">
        <v>2467</v>
      </c>
      <c r="O333" s="199"/>
      <c r="P333" s="217" t="s">
        <v>1689</v>
      </c>
      <c r="Q333" s="201">
        <v>4800</v>
      </c>
      <c r="R333" s="208" t="s">
        <v>2708</v>
      </c>
      <c r="S333" s="201" t="s">
        <v>2709</v>
      </c>
      <c r="T333" s="203" t="s">
        <v>2526</v>
      </c>
      <c r="U333" s="203"/>
      <c r="V333" s="204" t="s">
        <v>1690</v>
      </c>
      <c r="W333" s="201"/>
      <c r="X333" s="202"/>
      <c r="Y333" s="205" t="s">
        <v>1957</v>
      </c>
      <c r="Z333" s="206" t="s">
        <v>1957</v>
      </c>
      <c r="AA333" s="206"/>
      <c r="AB333" s="206"/>
      <c r="AC333" s="206"/>
      <c r="AD333" s="206"/>
      <c r="AE333" s="206"/>
      <c r="AF333" s="206"/>
      <c r="AG333" s="206"/>
      <c r="AH333" s="206"/>
      <c r="AI333" s="206"/>
      <c r="AJ333" s="206"/>
      <c r="AK333" s="206"/>
      <c r="AL333" s="206"/>
      <c r="AM333" s="206"/>
      <c r="AN333" s="206"/>
      <c r="AO333" s="206"/>
      <c r="AP333" s="206"/>
      <c r="AQ333" s="206"/>
      <c r="AR333" s="206"/>
      <c r="AS333" s="206"/>
      <c r="AT333" s="206"/>
      <c r="AU333" s="206"/>
      <c r="AV333" s="206"/>
      <c r="AW333" s="206"/>
      <c r="AX333" s="206"/>
      <c r="AY333" s="206"/>
      <c r="AZ333" s="206"/>
      <c r="BA333" s="206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  <c r="BZ333" s="278" t="s">
        <v>1691</v>
      </c>
      <c r="CA333" s="208">
        <v>1</v>
      </c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>
        <v>2</v>
      </c>
      <c r="CM333" s="208"/>
      <c r="CN333" s="208"/>
      <c r="CO333" s="208"/>
      <c r="CP333" s="208"/>
      <c r="CQ333" s="209">
        <v>15</v>
      </c>
      <c r="CR333" s="210"/>
      <c r="CS333" s="210"/>
      <c r="CT333" s="210"/>
      <c r="CU333" s="210"/>
      <c r="CV333" s="210"/>
      <c r="CW333" s="211">
        <v>40682</v>
      </c>
      <c r="CX333" s="46" t="s">
        <v>1692</v>
      </c>
      <c r="CY333" s="290" t="str">
        <f>VLOOKUP(CX333,Vállalkozás!F$11:K$380,6,FALSE)</f>
        <v>EVIKER KFT</v>
      </c>
      <c r="CZ333" s="214"/>
      <c r="DA333" s="209"/>
      <c r="DB333" s="209"/>
      <c r="DC333" s="214"/>
      <c r="DD333" s="215"/>
    </row>
    <row r="334" spans="1:108" s="193" customFormat="1" ht="34.5" customHeight="1">
      <c r="A334" s="257"/>
      <c r="C334" s="257" t="e">
        <f>IF(M334=#REF!,"*","")</f>
        <v>#REF!</v>
      </c>
      <c r="D334" s="194">
        <f aca="true" t="shared" si="41" ref="D334:D375">IF(K334=3,"Igen","")</f>
      </c>
      <c r="E334" s="267">
        <f aca="true" t="shared" si="42" ref="E334:E375">YEAR(L334)</f>
        <v>2012</v>
      </c>
      <c r="F334" s="267">
        <f aca="true" t="shared" si="43" ref="F334:F375">IF(MONTH(L334)&lt;7,1,2)</f>
        <v>1</v>
      </c>
      <c r="G334" s="195">
        <v>41022</v>
      </c>
      <c r="H334" s="196">
        <v>11761</v>
      </c>
      <c r="I334" s="193">
        <v>1</v>
      </c>
      <c r="J334" s="197"/>
      <c r="K334" s="198">
        <v>2</v>
      </c>
      <c r="L334" s="216">
        <v>41044</v>
      </c>
      <c r="M334" s="199">
        <v>1374</v>
      </c>
      <c r="N334" s="199" t="s">
        <v>2467</v>
      </c>
      <c r="O334" s="199" t="s">
        <v>1627</v>
      </c>
      <c r="P334" s="217" t="s">
        <v>428</v>
      </c>
      <c r="Q334" s="201">
        <v>4803</v>
      </c>
      <c r="R334" s="208" t="s">
        <v>822</v>
      </c>
      <c r="S334" s="201" t="s">
        <v>824</v>
      </c>
      <c r="T334" s="203"/>
      <c r="U334" s="203"/>
      <c r="V334" s="204" t="s">
        <v>2324</v>
      </c>
      <c r="W334" s="201"/>
      <c r="X334" s="202"/>
      <c r="Y334" s="205" t="s">
        <v>2774</v>
      </c>
      <c r="Z334" s="206" t="s">
        <v>1963</v>
      </c>
      <c r="AA334" s="206" t="s">
        <v>1962</v>
      </c>
      <c r="AB334" s="206" t="s">
        <v>1952</v>
      </c>
      <c r="AC334" s="206" t="s">
        <v>1953</v>
      </c>
      <c r="AD334" s="206" t="s">
        <v>1958</v>
      </c>
      <c r="AE334" s="206"/>
      <c r="AF334" s="206"/>
      <c r="AG334" s="206"/>
      <c r="AH334" s="206"/>
      <c r="AI334" s="206"/>
      <c r="AJ334" s="206"/>
      <c r="AK334" s="206"/>
      <c r="AL334" s="206"/>
      <c r="AM334" s="206"/>
      <c r="AN334" s="206"/>
      <c r="AO334" s="206"/>
      <c r="AP334" s="206"/>
      <c r="AQ334" s="206"/>
      <c r="AR334" s="206"/>
      <c r="AS334" s="206"/>
      <c r="AT334" s="206"/>
      <c r="AU334" s="206"/>
      <c r="AV334" s="206"/>
      <c r="AW334" s="206"/>
      <c r="AX334" s="206"/>
      <c r="AY334" s="206"/>
      <c r="AZ334" s="206"/>
      <c r="BA334" s="206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  <c r="BZ334" s="278" t="s">
        <v>912</v>
      </c>
      <c r="CA334" s="208">
        <v>1</v>
      </c>
      <c r="CB334" s="208"/>
      <c r="CC334" s="208"/>
      <c r="CD334" s="208"/>
      <c r="CE334" s="208"/>
      <c r="CF334" s="208"/>
      <c r="CG334" s="208"/>
      <c r="CH334" s="208"/>
      <c r="CI334" s="208"/>
      <c r="CJ334" s="208"/>
      <c r="CK334" s="208"/>
      <c r="CL334" s="208"/>
      <c r="CM334" s="208"/>
      <c r="CN334" s="208">
        <v>4</v>
      </c>
      <c r="CO334" s="208"/>
      <c r="CP334" s="208"/>
      <c r="CQ334" s="209">
        <v>80</v>
      </c>
      <c r="CR334" s="210">
        <v>40</v>
      </c>
      <c r="CS334" s="210">
        <v>1</v>
      </c>
      <c r="CT334" s="210">
        <v>1</v>
      </c>
      <c r="CU334" s="210"/>
      <c r="CV334" s="210">
        <v>1</v>
      </c>
      <c r="CW334" s="211">
        <v>41044</v>
      </c>
      <c r="CX334" s="46" t="s">
        <v>655</v>
      </c>
      <c r="CY334" s="290" t="str">
        <f>VLOOKUP(CX334,Vállalkozás!F$11:K$380,6,FALSE)</f>
        <v>Simon Gábor</v>
      </c>
      <c r="CZ334" s="214"/>
      <c r="DA334" s="209"/>
      <c r="DB334" s="209"/>
      <c r="DC334" s="214"/>
      <c r="DD334" s="215"/>
    </row>
    <row r="335" spans="1:108" s="193" customFormat="1" ht="34.5" customHeight="1">
      <c r="A335" s="257"/>
      <c r="C335" s="257">
        <f t="shared" si="40"/>
      </c>
      <c r="D335" s="194">
        <f t="shared" si="41"/>
      </c>
      <c r="E335" s="267">
        <f t="shared" si="42"/>
        <v>2011</v>
      </c>
      <c r="F335" s="267">
        <f t="shared" si="43"/>
        <v>1</v>
      </c>
      <c r="G335" s="195">
        <v>40686</v>
      </c>
      <c r="H335" s="196">
        <v>12168</v>
      </c>
      <c r="J335" s="197"/>
      <c r="K335" s="198">
        <v>1</v>
      </c>
      <c r="L335" s="216">
        <v>40688</v>
      </c>
      <c r="M335" s="199">
        <v>1375</v>
      </c>
      <c r="N335" s="199" t="s">
        <v>2467</v>
      </c>
      <c r="O335" s="199"/>
      <c r="P335" s="217" t="s">
        <v>2393</v>
      </c>
      <c r="Q335" s="201">
        <v>4803</v>
      </c>
      <c r="R335" s="208" t="s">
        <v>716</v>
      </c>
      <c r="S335" s="201" t="s">
        <v>2712</v>
      </c>
      <c r="T335" s="203" t="s">
        <v>2774</v>
      </c>
      <c r="U335" s="203"/>
      <c r="V335" s="204" t="s">
        <v>2585</v>
      </c>
      <c r="W335" s="201"/>
      <c r="X335" s="202"/>
      <c r="Y335" s="205" t="s">
        <v>2535</v>
      </c>
      <c r="Z335" s="206" t="s">
        <v>2535</v>
      </c>
      <c r="AA335" s="206"/>
      <c r="AB335" s="206"/>
      <c r="AC335" s="206"/>
      <c r="AD335" s="206"/>
      <c r="AE335" s="206"/>
      <c r="AF335" s="206"/>
      <c r="AG335" s="206"/>
      <c r="AH335" s="206"/>
      <c r="AI335" s="206"/>
      <c r="AJ335" s="206"/>
      <c r="AK335" s="206"/>
      <c r="AL335" s="206"/>
      <c r="AM335" s="206"/>
      <c r="AN335" s="206"/>
      <c r="AO335" s="206"/>
      <c r="AP335" s="206"/>
      <c r="AQ335" s="206"/>
      <c r="AR335" s="206"/>
      <c r="AS335" s="206"/>
      <c r="AT335" s="206"/>
      <c r="AU335" s="206"/>
      <c r="AV335" s="206"/>
      <c r="AW335" s="206"/>
      <c r="AX335" s="206"/>
      <c r="AY335" s="206"/>
      <c r="AZ335" s="206"/>
      <c r="BA335" s="206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  <c r="BZ335" s="278" t="s">
        <v>2586</v>
      </c>
      <c r="CA335" s="208"/>
      <c r="CB335" s="208"/>
      <c r="CC335" s="208"/>
      <c r="CD335" s="208"/>
      <c r="CE335" s="208"/>
      <c r="CF335" s="208"/>
      <c r="CG335" s="208">
        <v>7</v>
      </c>
      <c r="CH335" s="208">
        <v>8</v>
      </c>
      <c r="CI335" s="208"/>
      <c r="CJ335" s="208"/>
      <c r="CK335" s="208"/>
      <c r="CL335" s="208">
        <v>2</v>
      </c>
      <c r="CM335" s="208">
        <v>3</v>
      </c>
      <c r="CN335" s="208"/>
      <c r="CO335" s="208"/>
      <c r="CP335" s="208"/>
      <c r="CQ335" s="209">
        <v>200</v>
      </c>
      <c r="CR335" s="210"/>
      <c r="CS335" s="210"/>
      <c r="CT335" s="210"/>
      <c r="CU335" s="210"/>
      <c r="CV335" s="210"/>
      <c r="CW335" s="211">
        <v>40683</v>
      </c>
      <c r="CX335" s="46" t="s">
        <v>2391</v>
      </c>
      <c r="CY335" s="290" t="str">
        <f>VLOOKUP(CX335,Vállalkozás!F$11:K$380,6,FALSE)</f>
        <v>Horváth Tüzép KFT</v>
      </c>
      <c r="CZ335" s="214"/>
      <c r="DA335" s="209"/>
      <c r="DB335" s="209"/>
      <c r="DC335" s="214"/>
      <c r="DD335" s="215"/>
    </row>
    <row r="336" spans="1:108" s="193" customFormat="1" ht="34.5" customHeight="1">
      <c r="A336" s="257"/>
      <c r="C336" s="257">
        <f t="shared" si="40"/>
      </c>
      <c r="D336" s="194">
        <f t="shared" si="41"/>
      </c>
      <c r="E336" s="267">
        <f t="shared" si="42"/>
        <v>2011</v>
      </c>
      <c r="F336" s="267">
        <f t="shared" si="43"/>
        <v>1</v>
      </c>
      <c r="G336" s="195">
        <v>40693</v>
      </c>
      <c r="H336" s="196">
        <v>12254</v>
      </c>
      <c r="J336" s="197"/>
      <c r="K336" s="198">
        <v>1</v>
      </c>
      <c r="L336" s="216">
        <v>40695</v>
      </c>
      <c r="M336" s="199">
        <v>1376</v>
      </c>
      <c r="N336" s="199" t="s">
        <v>2467</v>
      </c>
      <c r="O336" s="199"/>
      <c r="P336" s="217" t="s">
        <v>132</v>
      </c>
      <c r="Q336" s="201">
        <v>4800</v>
      </c>
      <c r="R336" s="208" t="s">
        <v>719</v>
      </c>
      <c r="S336" s="201" t="s">
        <v>2712</v>
      </c>
      <c r="T336" s="203" t="s">
        <v>1841</v>
      </c>
      <c r="U336" s="203"/>
      <c r="V336" s="204" t="s">
        <v>133</v>
      </c>
      <c r="W336" s="201"/>
      <c r="X336" s="202"/>
      <c r="Y336" s="205" t="s">
        <v>2504</v>
      </c>
      <c r="Z336" s="206" t="s">
        <v>2504</v>
      </c>
      <c r="AA336" s="206" t="s">
        <v>941</v>
      </c>
      <c r="AB336" s="206" t="s">
        <v>576</v>
      </c>
      <c r="AC336" s="206" t="s">
        <v>2535</v>
      </c>
      <c r="AD336" s="206" t="s">
        <v>766</v>
      </c>
      <c r="AE336" s="206" t="s">
        <v>1328</v>
      </c>
      <c r="AF336" s="206" t="s">
        <v>1966</v>
      </c>
      <c r="AG336" s="206" t="s">
        <v>1069</v>
      </c>
      <c r="AH336" s="206"/>
      <c r="AI336" s="206"/>
      <c r="AJ336" s="206"/>
      <c r="AK336" s="206"/>
      <c r="AL336" s="206"/>
      <c r="AM336" s="206"/>
      <c r="AN336" s="206"/>
      <c r="AO336" s="206"/>
      <c r="AP336" s="206"/>
      <c r="AQ336" s="206"/>
      <c r="AR336" s="206"/>
      <c r="AS336" s="206"/>
      <c r="AT336" s="206"/>
      <c r="AU336" s="206"/>
      <c r="AV336" s="206"/>
      <c r="AW336" s="206"/>
      <c r="AX336" s="206"/>
      <c r="AY336" s="206"/>
      <c r="AZ336" s="206"/>
      <c r="BA336" s="206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  <c r="BZ336" s="278" t="s">
        <v>134</v>
      </c>
      <c r="CA336" s="208">
        <v>1</v>
      </c>
      <c r="CB336" s="208"/>
      <c r="CC336" s="208"/>
      <c r="CD336" s="208"/>
      <c r="CE336" s="208"/>
      <c r="CF336" s="208"/>
      <c r="CG336" s="208"/>
      <c r="CH336" s="208"/>
      <c r="CI336" s="208"/>
      <c r="CJ336" s="208"/>
      <c r="CK336" s="208"/>
      <c r="CL336" s="208">
        <v>2</v>
      </c>
      <c r="CM336" s="208"/>
      <c r="CN336" s="208"/>
      <c r="CO336" s="208"/>
      <c r="CP336" s="208"/>
      <c r="CQ336" s="209">
        <v>30</v>
      </c>
      <c r="CR336" s="210"/>
      <c r="CS336" s="210"/>
      <c r="CT336" s="210">
        <v>1</v>
      </c>
      <c r="CU336" s="210"/>
      <c r="CV336" s="210"/>
      <c r="CW336" s="211">
        <v>40689</v>
      </c>
      <c r="CX336" s="46" t="s">
        <v>135</v>
      </c>
      <c r="CY336" s="290" t="str">
        <f>VLOOKUP(CX336,Vállalkozás!F$11:K$380,6,FALSE)</f>
        <v>Bacskó Gáborné</v>
      </c>
      <c r="CZ336" s="214"/>
      <c r="DA336" s="209"/>
      <c r="DB336" s="209"/>
      <c r="DC336" s="214"/>
      <c r="DD336" s="215"/>
    </row>
    <row r="337" spans="1:108" s="193" customFormat="1" ht="34.5" customHeight="1">
      <c r="A337" s="257"/>
      <c r="C337" s="257" t="e">
        <f>IF(M337=#REF!,"*","")</f>
        <v>#REF!</v>
      </c>
      <c r="D337" s="194">
        <f t="shared" si="41"/>
      </c>
      <c r="E337" s="267">
        <f t="shared" si="42"/>
        <v>2011</v>
      </c>
      <c r="F337" s="267">
        <f t="shared" si="43"/>
        <v>1</v>
      </c>
      <c r="G337" s="195">
        <v>40686</v>
      </c>
      <c r="H337" s="196">
        <v>12178</v>
      </c>
      <c r="I337" s="193">
        <v>5</v>
      </c>
      <c r="J337" s="197"/>
      <c r="K337" s="198">
        <v>1</v>
      </c>
      <c r="L337" s="216">
        <v>40700</v>
      </c>
      <c r="M337" s="199">
        <v>1378</v>
      </c>
      <c r="N337" s="199" t="s">
        <v>2467</v>
      </c>
      <c r="O337" s="199" t="s">
        <v>1627</v>
      </c>
      <c r="P337" s="217" t="s">
        <v>2570</v>
      </c>
      <c r="Q337" s="201">
        <v>4800</v>
      </c>
      <c r="R337" s="208" t="s">
        <v>712</v>
      </c>
      <c r="S337" s="201" t="s">
        <v>2712</v>
      </c>
      <c r="T337" s="203" t="s">
        <v>2493</v>
      </c>
      <c r="U337" s="203"/>
      <c r="V337" s="204" t="s">
        <v>2571</v>
      </c>
      <c r="W337" s="201"/>
      <c r="X337" s="202"/>
      <c r="Y337" s="205" t="s">
        <v>2504</v>
      </c>
      <c r="Z337" s="206" t="s">
        <v>2504</v>
      </c>
      <c r="AA337" s="206"/>
      <c r="AB337" s="206"/>
      <c r="AC337" s="206"/>
      <c r="AD337" s="206"/>
      <c r="AE337" s="206"/>
      <c r="AF337" s="206"/>
      <c r="AG337" s="206"/>
      <c r="AH337" s="206"/>
      <c r="AI337" s="206"/>
      <c r="AJ337" s="206"/>
      <c r="AK337" s="206"/>
      <c r="AL337" s="206"/>
      <c r="AM337" s="206"/>
      <c r="AN337" s="206"/>
      <c r="AO337" s="206"/>
      <c r="AP337" s="206"/>
      <c r="AQ337" s="206"/>
      <c r="AR337" s="206"/>
      <c r="AS337" s="206"/>
      <c r="AT337" s="206"/>
      <c r="AU337" s="206"/>
      <c r="AV337" s="206"/>
      <c r="AW337" s="206"/>
      <c r="AX337" s="206"/>
      <c r="AY337" s="206"/>
      <c r="AZ337" s="206"/>
      <c r="BA337" s="206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  <c r="BZ337" s="278" t="s">
        <v>1936</v>
      </c>
      <c r="CA337" s="208">
        <v>1</v>
      </c>
      <c r="CB337" s="208"/>
      <c r="CC337" s="208"/>
      <c r="CD337" s="208"/>
      <c r="CE337" s="208"/>
      <c r="CF337" s="208"/>
      <c r="CG337" s="208"/>
      <c r="CH337" s="208"/>
      <c r="CI337" s="208"/>
      <c r="CJ337" s="208"/>
      <c r="CK337" s="208"/>
      <c r="CL337" s="208">
        <v>2</v>
      </c>
      <c r="CM337" s="208"/>
      <c r="CN337" s="208"/>
      <c r="CO337" s="208"/>
      <c r="CP337" s="208"/>
      <c r="CQ337" s="209">
        <v>30</v>
      </c>
      <c r="CR337" s="210"/>
      <c r="CS337" s="210"/>
      <c r="CT337" s="210"/>
      <c r="CU337" s="210"/>
      <c r="CV337" s="210">
        <v>1</v>
      </c>
      <c r="CW337" s="211">
        <v>40700</v>
      </c>
      <c r="CX337" s="46" t="s">
        <v>2572</v>
      </c>
      <c r="CY337" s="290" t="str">
        <f>VLOOKUP(CX337,Vállalkozás!F$11:K$380,6,FALSE)</f>
        <v>Bakti Gábor</v>
      </c>
      <c r="CZ337" s="214"/>
      <c r="DA337" s="209"/>
      <c r="DB337" s="209"/>
      <c r="DC337" s="214"/>
      <c r="DD337" s="215"/>
    </row>
    <row r="338" spans="1:108" s="193" customFormat="1" ht="34.5" customHeight="1">
      <c r="A338" s="257"/>
      <c r="C338" s="257">
        <f t="shared" si="40"/>
      </c>
      <c r="D338" s="194">
        <f t="shared" si="41"/>
      </c>
      <c r="E338" s="267">
        <f t="shared" si="42"/>
        <v>2011</v>
      </c>
      <c r="F338" s="267">
        <f t="shared" si="43"/>
        <v>1</v>
      </c>
      <c r="G338" s="195">
        <v>40700</v>
      </c>
      <c r="H338" s="196">
        <v>12325</v>
      </c>
      <c r="J338" s="197"/>
      <c r="K338" s="198">
        <v>1</v>
      </c>
      <c r="L338" s="216">
        <v>40703</v>
      </c>
      <c r="M338" s="199">
        <v>1379</v>
      </c>
      <c r="N338" s="199" t="s">
        <v>2467</v>
      </c>
      <c r="O338" s="199" t="s">
        <v>1627</v>
      </c>
      <c r="P338" s="217" t="s">
        <v>2246</v>
      </c>
      <c r="Q338" s="201">
        <v>4800</v>
      </c>
      <c r="R338" s="208" t="s">
        <v>2473</v>
      </c>
      <c r="S338" s="201" t="s">
        <v>2712</v>
      </c>
      <c r="T338" s="203" t="s">
        <v>2150</v>
      </c>
      <c r="U338" s="203"/>
      <c r="V338" s="204" t="s">
        <v>2247</v>
      </c>
      <c r="W338" s="201"/>
      <c r="X338" s="202"/>
      <c r="Y338" s="205" t="s">
        <v>2535</v>
      </c>
      <c r="Z338" s="206" t="s">
        <v>2535</v>
      </c>
      <c r="AA338" s="206" t="s">
        <v>1688</v>
      </c>
      <c r="AB338" s="206" t="s">
        <v>1767</v>
      </c>
      <c r="AC338" s="206" t="s">
        <v>2527</v>
      </c>
      <c r="AD338" s="206" t="s">
        <v>1971</v>
      </c>
      <c r="AE338" s="206"/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  <c r="AP338" s="206"/>
      <c r="AQ338" s="206"/>
      <c r="AR338" s="206"/>
      <c r="AS338" s="206"/>
      <c r="AT338" s="206"/>
      <c r="AU338" s="206"/>
      <c r="AV338" s="206"/>
      <c r="AW338" s="206"/>
      <c r="AX338" s="206"/>
      <c r="AY338" s="206"/>
      <c r="AZ338" s="206"/>
      <c r="BA338" s="206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  <c r="BZ338" s="278" t="s">
        <v>2248</v>
      </c>
      <c r="CA338" s="208">
        <v>1</v>
      </c>
      <c r="CB338" s="208"/>
      <c r="CC338" s="208"/>
      <c r="CD338" s="208"/>
      <c r="CE338" s="208"/>
      <c r="CF338" s="208"/>
      <c r="CG338" s="208"/>
      <c r="CH338" s="208"/>
      <c r="CI338" s="208"/>
      <c r="CJ338" s="208"/>
      <c r="CK338" s="208"/>
      <c r="CL338" s="208">
        <v>2</v>
      </c>
      <c r="CM338" s="208"/>
      <c r="CN338" s="208"/>
      <c r="CO338" s="208"/>
      <c r="CP338" s="208"/>
      <c r="CQ338" s="209">
        <v>25</v>
      </c>
      <c r="CR338" s="210"/>
      <c r="CS338" s="210"/>
      <c r="CT338" s="210"/>
      <c r="CU338" s="210"/>
      <c r="CV338" s="210">
        <v>1</v>
      </c>
      <c r="CW338" s="211">
        <v>40695</v>
      </c>
      <c r="CX338" s="46" t="s">
        <v>1668</v>
      </c>
      <c r="CY338" s="290" t="str">
        <f>VLOOKUP(CX338,Vállalkozás!F$11:K$380,6,FALSE)</f>
        <v>VProgres 2011 Kft.</v>
      </c>
      <c r="CZ338" s="214"/>
      <c r="DA338" s="209"/>
      <c r="DB338" s="209"/>
      <c r="DC338" s="214"/>
      <c r="DD338" s="215"/>
    </row>
    <row r="339" spans="1:108" s="193" customFormat="1" ht="34.5" customHeight="1">
      <c r="A339" s="257"/>
      <c r="C339" s="257">
        <f t="shared" si="40"/>
      </c>
      <c r="D339" s="194">
        <f t="shared" si="41"/>
      </c>
      <c r="E339" s="267">
        <f t="shared" si="42"/>
        <v>2011</v>
      </c>
      <c r="F339" s="267">
        <f t="shared" si="43"/>
        <v>1</v>
      </c>
      <c r="G339" s="195">
        <v>40723</v>
      </c>
      <c r="H339" s="196">
        <v>12594</v>
      </c>
      <c r="J339" s="197"/>
      <c r="K339" s="198">
        <v>1</v>
      </c>
      <c r="L339" s="216">
        <v>40724</v>
      </c>
      <c r="M339" s="199">
        <v>1380</v>
      </c>
      <c r="N339" s="199" t="s">
        <v>2467</v>
      </c>
      <c r="O339" s="199"/>
      <c r="P339" s="217" t="s">
        <v>1993</v>
      </c>
      <c r="Q339" s="201">
        <v>4800</v>
      </c>
      <c r="R339" s="208" t="s">
        <v>2473</v>
      </c>
      <c r="S339" s="201" t="s">
        <v>2712</v>
      </c>
      <c r="T339" s="203" t="s">
        <v>2150</v>
      </c>
      <c r="U339" s="203"/>
      <c r="V339" s="204" t="s">
        <v>1994</v>
      </c>
      <c r="W339" s="201"/>
      <c r="X339" s="202"/>
      <c r="Y339" s="205" t="s">
        <v>2506</v>
      </c>
      <c r="Z339" s="206" t="s">
        <v>2506</v>
      </c>
      <c r="AA339" s="206" t="s">
        <v>1956</v>
      </c>
      <c r="AB339" s="206"/>
      <c r="AC339" s="206"/>
      <c r="AD339" s="206"/>
      <c r="AE339" s="206"/>
      <c r="AF339" s="206"/>
      <c r="AG339" s="206"/>
      <c r="AH339" s="206"/>
      <c r="AI339" s="206"/>
      <c r="AJ339" s="206"/>
      <c r="AK339" s="206"/>
      <c r="AL339" s="206"/>
      <c r="AM339" s="206"/>
      <c r="AN339" s="206"/>
      <c r="AO339" s="206"/>
      <c r="AP339" s="206"/>
      <c r="AQ339" s="206"/>
      <c r="AR339" s="206"/>
      <c r="AS339" s="206"/>
      <c r="AT339" s="206"/>
      <c r="AU339" s="206"/>
      <c r="AV339" s="206"/>
      <c r="AW339" s="206"/>
      <c r="AX339" s="206"/>
      <c r="AY339" s="206"/>
      <c r="AZ339" s="206"/>
      <c r="BA339" s="206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  <c r="BZ339" s="278" t="s">
        <v>1995</v>
      </c>
      <c r="CA339" s="208">
        <v>1</v>
      </c>
      <c r="CB339" s="208"/>
      <c r="CC339" s="208"/>
      <c r="CD339" s="208"/>
      <c r="CE339" s="208"/>
      <c r="CF339" s="208"/>
      <c r="CG339" s="208"/>
      <c r="CH339" s="208"/>
      <c r="CI339" s="208"/>
      <c r="CJ339" s="208"/>
      <c r="CK339" s="208"/>
      <c r="CL339" s="208">
        <v>2</v>
      </c>
      <c r="CM339" s="208"/>
      <c r="CN339" s="208"/>
      <c r="CO339" s="208"/>
      <c r="CP339" s="208"/>
      <c r="CQ339" s="209">
        <v>100</v>
      </c>
      <c r="CR339" s="210"/>
      <c r="CS339" s="210"/>
      <c r="CT339" s="210"/>
      <c r="CU339" s="210"/>
      <c r="CV339" s="210"/>
      <c r="CW339" s="211">
        <v>40724</v>
      </c>
      <c r="CX339" s="46" t="s">
        <v>1996</v>
      </c>
      <c r="CY339" s="290" t="str">
        <f>VLOOKUP(CX339,Vállalkozás!F$11:K$380,6,FALSE)</f>
        <v>BALO ÉS BENITÓ KFT</v>
      </c>
      <c r="CZ339" s="214"/>
      <c r="DA339" s="209"/>
      <c r="DB339" s="209"/>
      <c r="DC339" s="214"/>
      <c r="DD339" s="215"/>
    </row>
    <row r="340" spans="1:108" s="193" customFormat="1" ht="34.5" customHeight="1">
      <c r="A340" s="257"/>
      <c r="C340" s="257" t="e">
        <f>IF(M340=#REF!,"*","")</f>
        <v>#REF!</v>
      </c>
      <c r="D340" s="194">
        <f t="shared" si="41"/>
      </c>
      <c r="E340" s="267">
        <f t="shared" si="42"/>
        <v>2011</v>
      </c>
      <c r="F340" s="267">
        <f t="shared" si="43"/>
        <v>2</v>
      </c>
      <c r="G340" s="195">
        <v>40745</v>
      </c>
      <c r="H340" s="196">
        <v>12765</v>
      </c>
      <c r="I340" s="193">
        <v>1</v>
      </c>
      <c r="J340" s="197"/>
      <c r="K340" s="198">
        <v>1</v>
      </c>
      <c r="L340" s="216">
        <v>40745</v>
      </c>
      <c r="M340" s="199">
        <v>1382</v>
      </c>
      <c r="N340" s="199" t="s">
        <v>2467</v>
      </c>
      <c r="O340" s="199"/>
      <c r="P340" s="217" t="s">
        <v>1540</v>
      </c>
      <c r="Q340" s="201">
        <v>4800</v>
      </c>
      <c r="R340" s="208" t="s">
        <v>818</v>
      </c>
      <c r="S340" s="201" t="s">
        <v>2712</v>
      </c>
      <c r="T340" s="203" t="s">
        <v>2531</v>
      </c>
      <c r="U340" s="203"/>
      <c r="V340" s="204" t="s">
        <v>1541</v>
      </c>
      <c r="W340" s="201"/>
      <c r="X340" s="202"/>
      <c r="Y340" s="205" t="s">
        <v>1952</v>
      </c>
      <c r="Z340" s="206" t="s">
        <v>1952</v>
      </c>
      <c r="AA340" s="206" t="s">
        <v>1959</v>
      </c>
      <c r="AB340" s="206" t="s">
        <v>1951</v>
      </c>
      <c r="AC340" s="206" t="s">
        <v>2533</v>
      </c>
      <c r="AD340" s="206" t="s">
        <v>2499</v>
      </c>
      <c r="AE340" s="206" t="s">
        <v>2537</v>
      </c>
      <c r="AF340" s="206" t="s">
        <v>1064</v>
      </c>
      <c r="AG340" s="206" t="s">
        <v>1065</v>
      </c>
      <c r="AH340" s="206" t="s">
        <v>1073</v>
      </c>
      <c r="AI340" s="206" t="s">
        <v>2529</v>
      </c>
      <c r="AJ340" s="206"/>
      <c r="AK340" s="206"/>
      <c r="AL340" s="206"/>
      <c r="AM340" s="206"/>
      <c r="AN340" s="206"/>
      <c r="AO340" s="206"/>
      <c r="AP340" s="206"/>
      <c r="AQ340" s="206"/>
      <c r="AR340" s="206"/>
      <c r="AS340" s="206"/>
      <c r="AT340" s="206"/>
      <c r="AU340" s="206"/>
      <c r="AV340" s="206"/>
      <c r="AW340" s="206"/>
      <c r="AX340" s="206"/>
      <c r="AY340" s="206"/>
      <c r="AZ340" s="206"/>
      <c r="BA340" s="206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  <c r="BZ340" s="278" t="s">
        <v>1542</v>
      </c>
      <c r="CA340" s="208">
        <v>1</v>
      </c>
      <c r="CB340" s="208"/>
      <c r="CC340" s="208"/>
      <c r="CD340" s="208"/>
      <c r="CE340" s="208"/>
      <c r="CF340" s="208"/>
      <c r="CG340" s="208"/>
      <c r="CH340" s="208"/>
      <c r="CI340" s="208"/>
      <c r="CJ340" s="208"/>
      <c r="CK340" s="208"/>
      <c r="CL340" s="208">
        <v>2</v>
      </c>
      <c r="CM340" s="208"/>
      <c r="CN340" s="208"/>
      <c r="CO340" s="208"/>
      <c r="CP340" s="208"/>
      <c r="CQ340" s="209">
        <v>15</v>
      </c>
      <c r="CR340" s="210"/>
      <c r="CS340" s="210"/>
      <c r="CT340" s="210"/>
      <c r="CU340" s="210"/>
      <c r="CV340" s="210"/>
      <c r="CW340" s="211">
        <v>40745</v>
      </c>
      <c r="CX340" s="46" t="s">
        <v>1543</v>
      </c>
      <c r="CY340" s="290" t="str">
        <f>VLOOKUP(CX340,Vállalkozás!F$11:K$380,6,FALSE)</f>
        <v>Agentura Adventure Kft</v>
      </c>
      <c r="CZ340" s="214"/>
      <c r="DA340" s="209"/>
      <c r="DB340" s="209"/>
      <c r="DC340" s="214"/>
      <c r="DD340" s="215"/>
    </row>
    <row r="341" spans="1:108" s="193" customFormat="1" ht="34.5" customHeight="1">
      <c r="A341" s="257"/>
      <c r="C341" s="257">
        <f t="shared" si="40"/>
      </c>
      <c r="D341" s="194">
        <f t="shared" si="41"/>
      </c>
      <c r="E341" s="267">
        <f t="shared" si="42"/>
        <v>2011</v>
      </c>
      <c r="F341" s="267">
        <f t="shared" si="43"/>
        <v>2</v>
      </c>
      <c r="G341" s="195">
        <v>40756</v>
      </c>
      <c r="H341" s="196">
        <v>12908</v>
      </c>
      <c r="J341" s="197"/>
      <c r="K341" s="198">
        <v>1</v>
      </c>
      <c r="L341" s="216">
        <v>40756</v>
      </c>
      <c r="M341" s="199">
        <v>1383</v>
      </c>
      <c r="N341" s="199" t="s">
        <v>2467</v>
      </c>
      <c r="O341" s="199"/>
      <c r="P341" s="217" t="s">
        <v>1089</v>
      </c>
      <c r="Q341" s="201">
        <v>4800</v>
      </c>
      <c r="R341" s="208" t="s">
        <v>2710</v>
      </c>
      <c r="S341" s="201" t="s">
        <v>2712</v>
      </c>
      <c r="T341" s="203" t="s">
        <v>1843</v>
      </c>
      <c r="U341" s="203"/>
      <c r="V341" s="204" t="s">
        <v>1090</v>
      </c>
      <c r="W341" s="201"/>
      <c r="X341" s="202"/>
      <c r="Y341" s="205" t="s">
        <v>2506</v>
      </c>
      <c r="Z341" s="206" t="s">
        <v>2506</v>
      </c>
      <c r="AA341" s="206"/>
      <c r="AB341" s="206"/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6"/>
      <c r="AN341" s="206"/>
      <c r="AO341" s="206"/>
      <c r="AP341" s="206"/>
      <c r="AQ341" s="206"/>
      <c r="AR341" s="206"/>
      <c r="AS341" s="206"/>
      <c r="AT341" s="206"/>
      <c r="AU341" s="206"/>
      <c r="AV341" s="206"/>
      <c r="AW341" s="206"/>
      <c r="AX341" s="206"/>
      <c r="AY341" s="206"/>
      <c r="AZ341" s="206"/>
      <c r="BA341" s="206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  <c r="BZ341" s="278" t="s">
        <v>1091</v>
      </c>
      <c r="CA341" s="208">
        <v>1</v>
      </c>
      <c r="CB341" s="208"/>
      <c r="CC341" s="208"/>
      <c r="CD341" s="208"/>
      <c r="CE341" s="208"/>
      <c r="CF341" s="208"/>
      <c r="CG341" s="208"/>
      <c r="CH341" s="208"/>
      <c r="CI341" s="208"/>
      <c r="CJ341" s="208"/>
      <c r="CK341" s="208"/>
      <c r="CL341" s="208">
        <v>2</v>
      </c>
      <c r="CM341" s="208"/>
      <c r="CN341" s="208"/>
      <c r="CO341" s="208"/>
      <c r="CP341" s="208"/>
      <c r="CQ341" s="209">
        <v>25</v>
      </c>
      <c r="CR341" s="210"/>
      <c r="CS341" s="210"/>
      <c r="CT341" s="210"/>
      <c r="CU341" s="210"/>
      <c r="CV341" s="210"/>
      <c r="CW341" s="211">
        <v>40756</v>
      </c>
      <c r="CX341" s="46" t="s">
        <v>1095</v>
      </c>
      <c r="CY341" s="290" t="str">
        <f>VLOOKUP(CX341,Vállalkozás!F$11:K$380,6,FALSE)</f>
        <v>Balogh László</v>
      </c>
      <c r="CZ341" s="214"/>
      <c r="DA341" s="209"/>
      <c r="DB341" s="209"/>
      <c r="DC341" s="214"/>
      <c r="DD341" s="215"/>
    </row>
    <row r="342" spans="1:108" s="193" customFormat="1" ht="34.5" customHeight="1">
      <c r="A342" s="257"/>
      <c r="C342" s="257" t="e">
        <f>IF(M342=#REF!,"*","")</f>
        <v>#REF!</v>
      </c>
      <c r="D342" s="194">
        <f t="shared" si="41"/>
      </c>
      <c r="E342" s="267">
        <f t="shared" si="42"/>
        <v>2011</v>
      </c>
      <c r="F342" s="267">
        <f t="shared" si="43"/>
        <v>2</v>
      </c>
      <c r="G342" s="195">
        <v>40857</v>
      </c>
      <c r="H342" s="196">
        <v>13760</v>
      </c>
      <c r="J342" s="197"/>
      <c r="K342" s="198">
        <v>1</v>
      </c>
      <c r="L342" s="216">
        <v>40857</v>
      </c>
      <c r="M342" s="199">
        <v>1387</v>
      </c>
      <c r="N342" s="199" t="s">
        <v>2467</v>
      </c>
      <c r="O342" s="199"/>
      <c r="P342" s="217" t="s">
        <v>876</v>
      </c>
      <c r="Q342" s="201">
        <v>4800</v>
      </c>
      <c r="R342" s="208" t="s">
        <v>712</v>
      </c>
      <c r="S342" s="201" t="s">
        <v>2712</v>
      </c>
      <c r="T342" s="203" t="s">
        <v>2505</v>
      </c>
      <c r="U342" s="203"/>
      <c r="V342" s="204" t="s">
        <v>1660</v>
      </c>
      <c r="W342" s="201"/>
      <c r="X342" s="202"/>
      <c r="Y342" s="205" t="s">
        <v>2506</v>
      </c>
      <c r="Z342" s="206" t="s">
        <v>2506</v>
      </c>
      <c r="AA342" s="206" t="s">
        <v>1081</v>
      </c>
      <c r="AB342" s="206"/>
      <c r="AC342" s="206"/>
      <c r="AD342" s="206"/>
      <c r="AE342" s="206"/>
      <c r="AF342" s="206"/>
      <c r="AG342" s="206"/>
      <c r="AH342" s="206"/>
      <c r="AI342" s="206"/>
      <c r="AJ342" s="206"/>
      <c r="AK342" s="206"/>
      <c r="AL342" s="206"/>
      <c r="AM342" s="206"/>
      <c r="AN342" s="206"/>
      <c r="AO342" s="206"/>
      <c r="AP342" s="206"/>
      <c r="AQ342" s="206"/>
      <c r="AR342" s="206"/>
      <c r="AS342" s="206"/>
      <c r="AT342" s="206"/>
      <c r="AU342" s="206"/>
      <c r="AV342" s="206"/>
      <c r="AW342" s="206"/>
      <c r="AX342" s="206"/>
      <c r="AY342" s="206"/>
      <c r="AZ342" s="206"/>
      <c r="BA342" s="206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  <c r="BZ342" s="278" t="s">
        <v>877</v>
      </c>
      <c r="CA342" s="208">
        <v>1</v>
      </c>
      <c r="CB342" s="208"/>
      <c r="CC342" s="208"/>
      <c r="CD342" s="208"/>
      <c r="CE342" s="208"/>
      <c r="CF342" s="208"/>
      <c r="CG342" s="208"/>
      <c r="CH342" s="208"/>
      <c r="CI342" s="208"/>
      <c r="CJ342" s="208"/>
      <c r="CK342" s="208"/>
      <c r="CL342" s="208">
        <v>2</v>
      </c>
      <c r="CM342" s="208"/>
      <c r="CN342" s="208"/>
      <c r="CO342" s="208"/>
      <c r="CP342" s="208"/>
      <c r="CQ342" s="209">
        <v>200</v>
      </c>
      <c r="CR342" s="210"/>
      <c r="CS342" s="210"/>
      <c r="CT342" s="210"/>
      <c r="CU342" s="210"/>
      <c r="CV342" s="210"/>
      <c r="CW342" s="211">
        <v>40857</v>
      </c>
      <c r="CX342" s="46" t="s">
        <v>2303</v>
      </c>
      <c r="CY342" s="290" t="str">
        <f>VLOOKUP(CX342,Vállalkozás!F$11:K$380,6,FALSE)</f>
        <v>Kokas Bálint</v>
      </c>
      <c r="CZ342" s="214"/>
      <c r="DA342" s="209"/>
      <c r="DB342" s="209"/>
      <c r="DC342" s="214"/>
      <c r="DD342" s="215"/>
    </row>
    <row r="343" spans="1:108" s="193" customFormat="1" ht="34.5" customHeight="1">
      <c r="A343" s="257"/>
      <c r="C343" s="257">
        <f aca="true" t="shared" si="44" ref="C343:C362">IF(M343=M342,"*","")</f>
      </c>
      <c r="D343" s="194">
        <f t="shared" si="41"/>
      </c>
      <c r="E343" s="267">
        <f t="shared" si="42"/>
        <v>2011</v>
      </c>
      <c r="F343" s="267">
        <f t="shared" si="43"/>
        <v>2</v>
      </c>
      <c r="G343" s="195">
        <v>40864</v>
      </c>
      <c r="H343" s="196">
        <v>12028</v>
      </c>
      <c r="J343" s="197"/>
      <c r="K343" s="198">
        <v>1</v>
      </c>
      <c r="L343" s="216">
        <v>40865</v>
      </c>
      <c r="M343" s="199">
        <v>1388</v>
      </c>
      <c r="N343" s="199" t="s">
        <v>2467</v>
      </c>
      <c r="O343" s="199"/>
      <c r="P343" s="217" t="s">
        <v>519</v>
      </c>
      <c r="Q343" s="201">
        <v>4800</v>
      </c>
      <c r="R343" s="208" t="s">
        <v>2708</v>
      </c>
      <c r="S343" s="201" t="s">
        <v>2709</v>
      </c>
      <c r="T343" s="203" t="s">
        <v>2526</v>
      </c>
      <c r="U343" s="203"/>
      <c r="V343" s="204" t="s">
        <v>813</v>
      </c>
      <c r="W343" s="201"/>
      <c r="X343" s="202"/>
      <c r="Y343" s="205" t="s">
        <v>1956</v>
      </c>
      <c r="Z343" s="206" t="s">
        <v>1956</v>
      </c>
      <c r="AA343" s="206" t="s">
        <v>941</v>
      </c>
      <c r="AB343" s="206" t="s">
        <v>939</v>
      </c>
      <c r="AC343" s="206" t="s">
        <v>576</v>
      </c>
      <c r="AD343" s="206"/>
      <c r="AE343" s="206"/>
      <c r="AF343" s="206"/>
      <c r="AG343" s="206"/>
      <c r="AH343" s="206"/>
      <c r="AI343" s="206"/>
      <c r="AJ343" s="206"/>
      <c r="AK343" s="206"/>
      <c r="AL343" s="206"/>
      <c r="AM343" s="206"/>
      <c r="AN343" s="206"/>
      <c r="AO343" s="206"/>
      <c r="AP343" s="206"/>
      <c r="AQ343" s="206"/>
      <c r="AR343" s="206"/>
      <c r="AS343" s="206"/>
      <c r="AT343" s="206"/>
      <c r="AU343" s="206"/>
      <c r="AV343" s="206"/>
      <c r="AW343" s="206"/>
      <c r="AX343" s="206"/>
      <c r="AY343" s="206"/>
      <c r="AZ343" s="206"/>
      <c r="BA343" s="206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  <c r="BZ343" s="278" t="s">
        <v>520</v>
      </c>
      <c r="CA343" s="208">
        <v>1</v>
      </c>
      <c r="CB343" s="208"/>
      <c r="CC343" s="208"/>
      <c r="CD343" s="208"/>
      <c r="CE343" s="208"/>
      <c r="CF343" s="208"/>
      <c r="CG343" s="208"/>
      <c r="CH343" s="208"/>
      <c r="CI343" s="208"/>
      <c r="CJ343" s="208"/>
      <c r="CK343" s="208"/>
      <c r="CL343" s="208">
        <v>2</v>
      </c>
      <c r="CM343" s="208"/>
      <c r="CN343" s="208"/>
      <c r="CO343" s="208"/>
      <c r="CP343" s="208"/>
      <c r="CQ343" s="209">
        <v>20</v>
      </c>
      <c r="CR343" s="210"/>
      <c r="CS343" s="210"/>
      <c r="CT343" s="210"/>
      <c r="CU343" s="210"/>
      <c r="CV343" s="210"/>
      <c r="CW343" s="211">
        <v>40863</v>
      </c>
      <c r="CX343" s="46" t="s">
        <v>2580</v>
      </c>
      <c r="CY343" s="290" t="str">
        <f>VLOOKUP(CX343,Vállalkozás!F$11:K$380,6,FALSE)</f>
        <v>Bakó Endre</v>
      </c>
      <c r="CZ343" s="214"/>
      <c r="DA343" s="209"/>
      <c r="DB343" s="209"/>
      <c r="DC343" s="214"/>
      <c r="DD343" s="215"/>
    </row>
    <row r="344" spans="1:108" s="193" customFormat="1" ht="34.5" customHeight="1">
      <c r="A344" s="257"/>
      <c r="C344" s="257" t="e">
        <f>IF(M344=#REF!,"*","")</f>
        <v>#REF!</v>
      </c>
      <c r="D344" s="194">
        <f t="shared" si="41"/>
      </c>
      <c r="E344" s="267">
        <f t="shared" si="42"/>
        <v>2011</v>
      </c>
      <c r="F344" s="267">
        <f t="shared" si="43"/>
        <v>2</v>
      </c>
      <c r="G344" s="195">
        <v>40876</v>
      </c>
      <c r="H344" s="196">
        <v>13929</v>
      </c>
      <c r="J344" s="197"/>
      <c r="K344" s="198">
        <v>1</v>
      </c>
      <c r="L344" s="216">
        <v>40882</v>
      </c>
      <c r="M344" s="199">
        <v>1390</v>
      </c>
      <c r="N344" s="199" t="s">
        <v>2467</v>
      </c>
      <c r="O344" s="199"/>
      <c r="P344" s="217" t="s">
        <v>2714</v>
      </c>
      <c r="Q344" s="201">
        <v>4800</v>
      </c>
      <c r="R344" s="208" t="s">
        <v>2708</v>
      </c>
      <c r="S344" s="201" t="s">
        <v>2709</v>
      </c>
      <c r="T344" s="203" t="s">
        <v>1767</v>
      </c>
      <c r="U344" s="203"/>
      <c r="V344" s="204" t="s">
        <v>1251</v>
      </c>
      <c r="W344" s="201"/>
      <c r="X344" s="202"/>
      <c r="Y344" s="205" t="s">
        <v>1957</v>
      </c>
      <c r="Z344" s="206" t="s">
        <v>1957</v>
      </c>
      <c r="AA344" s="206" t="s">
        <v>1953</v>
      </c>
      <c r="AB344" s="206" t="s">
        <v>1958</v>
      </c>
      <c r="AC344" s="206" t="s">
        <v>1959</v>
      </c>
      <c r="AD344" s="206" t="s">
        <v>1951</v>
      </c>
      <c r="AE344" s="206"/>
      <c r="AF344" s="206"/>
      <c r="AG344" s="206"/>
      <c r="AH344" s="206"/>
      <c r="AI344" s="206"/>
      <c r="AJ344" s="206"/>
      <c r="AK344" s="206"/>
      <c r="AL344" s="206"/>
      <c r="AM344" s="206"/>
      <c r="AN344" s="206"/>
      <c r="AO344" s="206"/>
      <c r="AP344" s="206"/>
      <c r="AQ344" s="206"/>
      <c r="AR344" s="206"/>
      <c r="AS344" s="206"/>
      <c r="AT344" s="206"/>
      <c r="AU344" s="206"/>
      <c r="AV344" s="206"/>
      <c r="AW344" s="206"/>
      <c r="AX344" s="206"/>
      <c r="AY344" s="206"/>
      <c r="AZ344" s="206"/>
      <c r="BA344" s="206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  <c r="BZ344" s="278" t="s">
        <v>1252</v>
      </c>
      <c r="CA344" s="208">
        <v>1</v>
      </c>
      <c r="CB344" s="208"/>
      <c r="CC344" s="208"/>
      <c r="CD344" s="208"/>
      <c r="CE344" s="208"/>
      <c r="CF344" s="208"/>
      <c r="CG344" s="208"/>
      <c r="CH344" s="208"/>
      <c r="CI344" s="208"/>
      <c r="CJ344" s="208"/>
      <c r="CK344" s="208"/>
      <c r="CL344" s="208">
        <v>2</v>
      </c>
      <c r="CM344" s="208"/>
      <c r="CN344" s="208"/>
      <c r="CO344" s="208"/>
      <c r="CP344" s="208"/>
      <c r="CQ344" s="209">
        <v>30</v>
      </c>
      <c r="CR344" s="210"/>
      <c r="CS344" s="210"/>
      <c r="CT344" s="210"/>
      <c r="CU344" s="210"/>
      <c r="CV344" s="210"/>
      <c r="CW344" s="211">
        <v>40882</v>
      </c>
      <c r="CX344" s="46" t="s">
        <v>1904</v>
      </c>
      <c r="CY344" s="290" t="str">
        <f>VLOOKUP(CX344,Vállalkozás!F$11:K$380,6,FALSE)</f>
        <v>Ficze Tamás</v>
      </c>
      <c r="CZ344" s="214"/>
      <c r="DA344" s="209"/>
      <c r="DB344" s="209"/>
      <c r="DC344" s="214"/>
      <c r="DD344" s="215"/>
    </row>
    <row r="345" spans="1:108" s="193" customFormat="1" ht="34.5" customHeight="1">
      <c r="A345" s="257"/>
      <c r="C345" s="257">
        <f t="shared" si="44"/>
      </c>
      <c r="D345" s="194">
        <f t="shared" si="41"/>
      </c>
      <c r="E345" s="267">
        <f t="shared" si="42"/>
        <v>2011</v>
      </c>
      <c r="F345" s="267">
        <f t="shared" si="43"/>
        <v>2</v>
      </c>
      <c r="G345" s="195">
        <v>40883</v>
      </c>
      <c r="H345" s="196">
        <v>13970</v>
      </c>
      <c r="J345" s="197"/>
      <c r="K345" s="198">
        <v>1</v>
      </c>
      <c r="L345" s="216">
        <v>40885</v>
      </c>
      <c r="M345" s="199">
        <v>1391</v>
      </c>
      <c r="N345" s="199" t="s">
        <v>2467</v>
      </c>
      <c r="O345" s="199"/>
      <c r="P345" s="217" t="s">
        <v>1253</v>
      </c>
      <c r="Q345" s="201">
        <v>4800</v>
      </c>
      <c r="R345" s="208" t="s">
        <v>2708</v>
      </c>
      <c r="S345" s="201" t="s">
        <v>2709</v>
      </c>
      <c r="T345" s="203" t="s">
        <v>2526</v>
      </c>
      <c r="U345" s="203"/>
      <c r="V345" s="204" t="s">
        <v>809</v>
      </c>
      <c r="W345" s="201"/>
      <c r="X345" s="202"/>
      <c r="Y345" s="205" t="s">
        <v>2535</v>
      </c>
      <c r="Z345" s="206" t="s">
        <v>2535</v>
      </c>
      <c r="AA345" s="206" t="s">
        <v>576</v>
      </c>
      <c r="AB345" s="206" t="s">
        <v>769</v>
      </c>
      <c r="AC345" s="206" t="s">
        <v>2528</v>
      </c>
      <c r="AD345" s="206" t="s">
        <v>2506</v>
      </c>
      <c r="AE345" s="206"/>
      <c r="AF345" s="206"/>
      <c r="AG345" s="206"/>
      <c r="AH345" s="206"/>
      <c r="AI345" s="206"/>
      <c r="AJ345" s="206"/>
      <c r="AK345" s="206"/>
      <c r="AL345" s="206"/>
      <c r="AM345" s="206"/>
      <c r="AN345" s="206"/>
      <c r="AO345" s="206"/>
      <c r="AP345" s="206"/>
      <c r="AQ345" s="206"/>
      <c r="AR345" s="206"/>
      <c r="AS345" s="206"/>
      <c r="AT345" s="206"/>
      <c r="AU345" s="206"/>
      <c r="AV345" s="206"/>
      <c r="AW345" s="206"/>
      <c r="AX345" s="206"/>
      <c r="AY345" s="206"/>
      <c r="AZ345" s="206"/>
      <c r="BA345" s="206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  <c r="BZ345" s="278" t="s">
        <v>1254</v>
      </c>
      <c r="CA345" s="208">
        <v>1</v>
      </c>
      <c r="CB345" s="208"/>
      <c r="CC345" s="208"/>
      <c r="CD345" s="208"/>
      <c r="CE345" s="208"/>
      <c r="CF345" s="208"/>
      <c r="CG345" s="208"/>
      <c r="CH345" s="208"/>
      <c r="CI345" s="208"/>
      <c r="CJ345" s="208"/>
      <c r="CK345" s="208"/>
      <c r="CL345" s="208">
        <v>2</v>
      </c>
      <c r="CM345" s="208"/>
      <c r="CN345" s="208"/>
      <c r="CO345" s="208"/>
      <c r="CP345" s="208"/>
      <c r="CQ345" s="209">
        <v>38</v>
      </c>
      <c r="CR345" s="210"/>
      <c r="CS345" s="210"/>
      <c r="CT345" s="210"/>
      <c r="CU345" s="210"/>
      <c r="CV345" s="210"/>
      <c r="CW345" s="211">
        <v>40883</v>
      </c>
      <c r="CX345" s="46" t="s">
        <v>1255</v>
      </c>
      <c r="CY345" s="290" t="str">
        <f>VLOOKUP(CX345,Vállalkozás!F$11:K$380,6,FALSE)</f>
        <v>Jónás Ferenc</v>
      </c>
      <c r="CZ345" s="214"/>
      <c r="DA345" s="209"/>
      <c r="DB345" s="209"/>
      <c r="DC345" s="214"/>
      <c r="DD345" s="215"/>
    </row>
    <row r="346" spans="1:108" s="193" customFormat="1" ht="35.25" customHeight="1">
      <c r="A346" s="257"/>
      <c r="C346" s="257">
        <f t="shared" si="44"/>
      </c>
      <c r="D346" s="194">
        <f t="shared" si="41"/>
      </c>
      <c r="E346" s="267">
        <f t="shared" si="42"/>
        <v>2011</v>
      </c>
      <c r="F346" s="267">
        <f t="shared" si="43"/>
        <v>2</v>
      </c>
      <c r="G346" s="195">
        <v>40886</v>
      </c>
      <c r="H346" s="196">
        <v>14017</v>
      </c>
      <c r="J346" s="197"/>
      <c r="K346" s="198">
        <v>1</v>
      </c>
      <c r="L346" s="216">
        <v>40886</v>
      </c>
      <c r="M346" s="199">
        <v>1392</v>
      </c>
      <c r="N346" s="199" t="s">
        <v>2467</v>
      </c>
      <c r="O346" s="199"/>
      <c r="P346" s="217" t="s">
        <v>190</v>
      </c>
      <c r="Q346" s="201">
        <v>4800</v>
      </c>
      <c r="R346" s="208" t="s">
        <v>715</v>
      </c>
      <c r="S346" s="201" t="s">
        <v>2712</v>
      </c>
      <c r="T346" s="203" t="s">
        <v>2508</v>
      </c>
      <c r="U346" s="203"/>
      <c r="V346" s="204"/>
      <c r="W346" s="201"/>
      <c r="X346" s="202"/>
      <c r="Y346" s="205" t="s">
        <v>1081</v>
      </c>
      <c r="Z346" s="206" t="s">
        <v>1081</v>
      </c>
      <c r="AA346" s="206" t="s">
        <v>2529</v>
      </c>
      <c r="AB346" s="206"/>
      <c r="AC346" s="206"/>
      <c r="AD346" s="206"/>
      <c r="AE346" s="206"/>
      <c r="AF346" s="206"/>
      <c r="AG346" s="206"/>
      <c r="AH346" s="206"/>
      <c r="AI346" s="206"/>
      <c r="AJ346" s="206"/>
      <c r="AK346" s="206"/>
      <c r="AL346" s="206"/>
      <c r="AM346" s="206"/>
      <c r="AN346" s="206"/>
      <c r="AO346" s="206"/>
      <c r="AP346" s="206"/>
      <c r="AQ346" s="206"/>
      <c r="AR346" s="206"/>
      <c r="AS346" s="206"/>
      <c r="AT346" s="206"/>
      <c r="AU346" s="206"/>
      <c r="AV346" s="206"/>
      <c r="AW346" s="206"/>
      <c r="AX346" s="206"/>
      <c r="AY346" s="206"/>
      <c r="AZ346" s="206"/>
      <c r="BA346" s="206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  <c r="BZ346" s="278" t="s">
        <v>191</v>
      </c>
      <c r="CA346" s="208">
        <v>1</v>
      </c>
      <c r="CB346" s="208"/>
      <c r="CC346" s="208"/>
      <c r="CD346" s="208"/>
      <c r="CE346" s="208"/>
      <c r="CF346" s="208"/>
      <c r="CG346" s="208"/>
      <c r="CH346" s="208"/>
      <c r="CI346" s="208"/>
      <c r="CJ346" s="208"/>
      <c r="CK346" s="208"/>
      <c r="CL346" s="208">
        <v>2</v>
      </c>
      <c r="CM346" s="208"/>
      <c r="CN346" s="208"/>
      <c r="CO346" s="208"/>
      <c r="CP346" s="208"/>
      <c r="CQ346" s="209">
        <v>20</v>
      </c>
      <c r="CR346" s="210"/>
      <c r="CS346" s="210"/>
      <c r="CT346" s="210"/>
      <c r="CU346" s="210"/>
      <c r="CV346" s="210"/>
      <c r="CW346" s="211">
        <v>40886</v>
      </c>
      <c r="CX346" s="46" t="s">
        <v>192</v>
      </c>
      <c r="CY346" s="290" t="str">
        <f>VLOOKUP(CX346,Vállalkozás!F$11:K$380,6,FALSE)</f>
        <v>Tetőtér Kft."FA"</v>
      </c>
      <c r="CZ346" s="214"/>
      <c r="DA346" s="209"/>
      <c r="DB346" s="209"/>
      <c r="DC346" s="214"/>
      <c r="DD346" s="215"/>
    </row>
    <row r="347" spans="1:108" s="193" customFormat="1" ht="35.25" customHeight="1">
      <c r="A347" s="257"/>
      <c r="C347" s="257">
        <f t="shared" si="44"/>
      </c>
      <c r="D347" s="194">
        <f t="shared" si="41"/>
      </c>
      <c r="E347" s="267">
        <f t="shared" si="42"/>
        <v>2012</v>
      </c>
      <c r="F347" s="267">
        <f t="shared" si="43"/>
        <v>1</v>
      </c>
      <c r="G347" s="195">
        <v>40933</v>
      </c>
      <c r="H347" s="196">
        <v>14017</v>
      </c>
      <c r="J347" s="197"/>
      <c r="K347" s="198">
        <v>1</v>
      </c>
      <c r="L347" s="216">
        <v>40933</v>
      </c>
      <c r="M347" s="199">
        <v>1393</v>
      </c>
      <c r="N347" s="199" t="s">
        <v>2467</v>
      </c>
      <c r="O347" s="199"/>
      <c r="P347" s="217" t="s">
        <v>2439</v>
      </c>
      <c r="Q347" s="201">
        <v>4800</v>
      </c>
      <c r="R347" s="208" t="s">
        <v>2708</v>
      </c>
      <c r="S347" s="201" t="s">
        <v>2709</v>
      </c>
      <c r="T347" s="203" t="s">
        <v>2521</v>
      </c>
      <c r="U347" s="203"/>
      <c r="V347" s="204" t="s">
        <v>2440</v>
      </c>
      <c r="W347" s="201"/>
      <c r="X347" s="202"/>
      <c r="Y347" s="205" t="s">
        <v>2506</v>
      </c>
      <c r="Z347" s="206" t="s">
        <v>2506</v>
      </c>
      <c r="AA347" s="206"/>
      <c r="AB347" s="206"/>
      <c r="AC347" s="206"/>
      <c r="AD347" s="206"/>
      <c r="AE347" s="206"/>
      <c r="AF347" s="206"/>
      <c r="AG347" s="206"/>
      <c r="AH347" s="206"/>
      <c r="AI347" s="206"/>
      <c r="AJ347" s="206"/>
      <c r="AK347" s="206"/>
      <c r="AL347" s="206"/>
      <c r="AM347" s="206"/>
      <c r="AN347" s="206"/>
      <c r="AO347" s="206"/>
      <c r="AP347" s="206"/>
      <c r="AQ347" s="206"/>
      <c r="AR347" s="206"/>
      <c r="AS347" s="206"/>
      <c r="AT347" s="206"/>
      <c r="AU347" s="206"/>
      <c r="AV347" s="206"/>
      <c r="AW347" s="206"/>
      <c r="AX347" s="206"/>
      <c r="AY347" s="206"/>
      <c r="AZ347" s="206"/>
      <c r="BA347" s="206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  <c r="BZ347" s="278" t="s">
        <v>2441</v>
      </c>
      <c r="CA347" s="208">
        <v>1</v>
      </c>
      <c r="CB347" s="208"/>
      <c r="CC347" s="208"/>
      <c r="CD347" s="208"/>
      <c r="CE347" s="208"/>
      <c r="CF347" s="208"/>
      <c r="CG347" s="208"/>
      <c r="CH347" s="208"/>
      <c r="CI347" s="208"/>
      <c r="CJ347" s="208"/>
      <c r="CK347" s="208"/>
      <c r="CL347" s="208">
        <v>2</v>
      </c>
      <c r="CM347" s="208"/>
      <c r="CN347" s="208"/>
      <c r="CO347" s="208"/>
      <c r="CP347" s="208"/>
      <c r="CQ347" s="209">
        <v>250</v>
      </c>
      <c r="CR347" s="210"/>
      <c r="CS347" s="210"/>
      <c r="CT347" s="210"/>
      <c r="CU347" s="210"/>
      <c r="CV347" s="210"/>
      <c r="CW347" s="211">
        <v>40933</v>
      </c>
      <c r="CX347" s="46" t="s">
        <v>2442</v>
      </c>
      <c r="CY347" s="290" t="str">
        <f>VLOOKUP(CX347,Vállalkozás!F$11:K$380,6,FALSE)</f>
        <v>Pseudo Trade Kft</v>
      </c>
      <c r="CZ347" s="214"/>
      <c r="DA347" s="209"/>
      <c r="DB347" s="209"/>
      <c r="DC347" s="214"/>
      <c r="DD347" s="215"/>
    </row>
    <row r="348" spans="1:108" s="193" customFormat="1" ht="35.25" customHeight="1">
      <c r="A348" s="257"/>
      <c r="C348" s="257">
        <f t="shared" si="44"/>
      </c>
      <c r="D348" s="194">
        <f t="shared" si="41"/>
      </c>
      <c r="E348" s="267">
        <f t="shared" si="42"/>
        <v>2012</v>
      </c>
      <c r="F348" s="267">
        <f t="shared" si="43"/>
        <v>1</v>
      </c>
      <c r="G348" s="195">
        <v>40933</v>
      </c>
      <c r="H348" s="196">
        <v>14497</v>
      </c>
      <c r="J348" s="197"/>
      <c r="K348" s="198">
        <v>1</v>
      </c>
      <c r="L348" s="216">
        <v>40933</v>
      </c>
      <c r="M348" s="199">
        <v>1394</v>
      </c>
      <c r="N348" s="199" t="s">
        <v>2467</v>
      </c>
      <c r="O348" s="199"/>
      <c r="P348" s="217" t="s">
        <v>2446</v>
      </c>
      <c r="Q348" s="201">
        <v>4800</v>
      </c>
      <c r="R348" s="208" t="s">
        <v>2708</v>
      </c>
      <c r="S348" s="201" t="s">
        <v>2709</v>
      </c>
      <c r="T348" s="203" t="s">
        <v>1237</v>
      </c>
      <c r="U348" s="203"/>
      <c r="V348" s="204"/>
      <c r="W348" s="201"/>
      <c r="X348" s="202"/>
      <c r="Y348" s="205" t="s">
        <v>2506</v>
      </c>
      <c r="Z348" s="206" t="s">
        <v>2506</v>
      </c>
      <c r="AA348" s="206"/>
      <c r="AB348" s="206"/>
      <c r="AC348" s="206"/>
      <c r="AD348" s="206"/>
      <c r="AE348" s="206"/>
      <c r="AF348" s="206"/>
      <c r="AG348" s="206"/>
      <c r="AH348" s="206"/>
      <c r="AI348" s="206"/>
      <c r="AJ348" s="206"/>
      <c r="AK348" s="206"/>
      <c r="AL348" s="206"/>
      <c r="AM348" s="206"/>
      <c r="AN348" s="206"/>
      <c r="AO348" s="206"/>
      <c r="AP348" s="206"/>
      <c r="AQ348" s="206"/>
      <c r="AR348" s="206"/>
      <c r="AS348" s="206"/>
      <c r="AT348" s="206"/>
      <c r="AU348" s="206"/>
      <c r="AV348" s="206"/>
      <c r="AW348" s="206"/>
      <c r="AX348" s="206"/>
      <c r="AY348" s="206"/>
      <c r="AZ348" s="206"/>
      <c r="BA348" s="206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  <c r="BZ348" s="278" t="s">
        <v>2447</v>
      </c>
      <c r="CA348" s="208">
        <v>1</v>
      </c>
      <c r="CB348" s="208"/>
      <c r="CC348" s="208"/>
      <c r="CD348" s="208"/>
      <c r="CE348" s="208"/>
      <c r="CF348" s="208"/>
      <c r="CG348" s="208"/>
      <c r="CH348" s="208"/>
      <c r="CI348" s="208"/>
      <c r="CJ348" s="208"/>
      <c r="CK348" s="208"/>
      <c r="CL348" s="208">
        <v>2</v>
      </c>
      <c r="CM348" s="208"/>
      <c r="CN348" s="208"/>
      <c r="CO348" s="208"/>
      <c r="CP348" s="208"/>
      <c r="CQ348" s="209">
        <v>43</v>
      </c>
      <c r="CR348" s="210"/>
      <c r="CS348" s="210"/>
      <c r="CT348" s="210"/>
      <c r="CU348" s="210"/>
      <c r="CV348" s="210"/>
      <c r="CW348" s="211">
        <v>40933</v>
      </c>
      <c r="CX348" s="46">
        <v>51722090</v>
      </c>
      <c r="CY348" s="290" t="str">
        <f>VLOOKUP(CX348,Vállalkozás!F$11:K$380,6,FALSE)</f>
        <v>Czető Pálné</v>
      </c>
      <c r="CZ348" s="214"/>
      <c r="DA348" s="209"/>
      <c r="DB348" s="209"/>
      <c r="DC348" s="214"/>
      <c r="DD348" s="215"/>
    </row>
    <row r="349" spans="1:108" s="193" customFormat="1" ht="35.25" customHeight="1">
      <c r="A349" s="257"/>
      <c r="C349" s="257">
        <f t="shared" si="44"/>
      </c>
      <c r="D349" s="194">
        <f t="shared" si="41"/>
      </c>
      <c r="E349" s="267">
        <f t="shared" si="42"/>
        <v>2008</v>
      </c>
      <c r="F349" s="267">
        <f t="shared" si="43"/>
        <v>2</v>
      </c>
      <c r="G349" s="195">
        <v>39702</v>
      </c>
      <c r="H349" s="196">
        <v>13445</v>
      </c>
      <c r="J349" s="197"/>
      <c r="K349" s="198">
        <v>0</v>
      </c>
      <c r="L349" s="216">
        <v>39752</v>
      </c>
      <c r="M349" s="199">
        <v>1395</v>
      </c>
      <c r="N349" s="199" t="s">
        <v>2467</v>
      </c>
      <c r="O349" s="199"/>
      <c r="P349" s="217" t="s">
        <v>2513</v>
      </c>
      <c r="Q349" s="201">
        <v>4800</v>
      </c>
      <c r="R349" s="208" t="s">
        <v>2708</v>
      </c>
      <c r="S349" s="201" t="s">
        <v>2709</v>
      </c>
      <c r="T349" s="203" t="s">
        <v>2514</v>
      </c>
      <c r="U349" s="203"/>
      <c r="V349" s="204"/>
      <c r="W349" s="201"/>
      <c r="X349" s="202"/>
      <c r="Y349" s="205" t="s">
        <v>2506</v>
      </c>
      <c r="Z349" s="206" t="s">
        <v>2506</v>
      </c>
      <c r="AA349" s="206"/>
      <c r="AB349" s="206"/>
      <c r="AC349" s="206"/>
      <c r="AD349" s="206"/>
      <c r="AE349" s="206"/>
      <c r="AF349" s="206"/>
      <c r="AG349" s="206"/>
      <c r="AH349" s="206"/>
      <c r="AI349" s="206"/>
      <c r="AJ349" s="206"/>
      <c r="AK349" s="206"/>
      <c r="AL349" s="206"/>
      <c r="AM349" s="206"/>
      <c r="AN349" s="206"/>
      <c r="AO349" s="206"/>
      <c r="AP349" s="206"/>
      <c r="AQ349" s="206"/>
      <c r="AR349" s="206"/>
      <c r="AS349" s="206"/>
      <c r="AT349" s="206"/>
      <c r="AU349" s="206"/>
      <c r="AV349" s="206"/>
      <c r="AW349" s="206"/>
      <c r="AX349" s="206"/>
      <c r="AY349" s="206"/>
      <c r="AZ349" s="206"/>
      <c r="BA349" s="206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  <c r="BZ349" s="278" t="s">
        <v>2441</v>
      </c>
      <c r="CA349" s="208">
        <v>1</v>
      </c>
      <c r="CB349" s="208"/>
      <c r="CC349" s="208"/>
      <c r="CD349" s="208"/>
      <c r="CE349" s="208"/>
      <c r="CF349" s="208"/>
      <c r="CG349" s="208"/>
      <c r="CH349" s="208"/>
      <c r="CI349" s="208"/>
      <c r="CJ349" s="208"/>
      <c r="CK349" s="208"/>
      <c r="CL349" s="208">
        <v>2</v>
      </c>
      <c r="CM349" s="208"/>
      <c r="CN349" s="208"/>
      <c r="CO349" s="208"/>
      <c r="CP349" s="208"/>
      <c r="CQ349" s="209">
        <v>35</v>
      </c>
      <c r="CR349" s="210"/>
      <c r="CS349" s="210"/>
      <c r="CT349" s="210"/>
      <c r="CU349" s="210"/>
      <c r="CV349" s="210"/>
      <c r="CW349" s="211">
        <v>39755</v>
      </c>
      <c r="CX349" s="46" t="s">
        <v>2442</v>
      </c>
      <c r="CY349" s="290" t="str">
        <f>VLOOKUP(CX349,Vállalkozás!F$11:K$380,6,FALSE)</f>
        <v>Pseudo Trade Kft</v>
      </c>
      <c r="CZ349" s="214"/>
      <c r="DA349" s="209"/>
      <c r="DB349" s="209"/>
      <c r="DC349" s="214"/>
      <c r="DD349" s="215"/>
    </row>
    <row r="350" spans="1:108" s="193" customFormat="1" ht="35.25" customHeight="1">
      <c r="A350" s="257"/>
      <c r="C350" s="257">
        <f t="shared" si="44"/>
      </c>
      <c r="D350" s="194">
        <f t="shared" si="41"/>
      </c>
      <c r="E350" s="267">
        <f t="shared" si="42"/>
        <v>2012</v>
      </c>
      <c r="F350" s="267">
        <f t="shared" si="43"/>
        <v>1</v>
      </c>
      <c r="G350" s="195">
        <v>40933</v>
      </c>
      <c r="H350" s="196">
        <v>10507</v>
      </c>
      <c r="J350" s="197"/>
      <c r="K350" s="198">
        <v>1</v>
      </c>
      <c r="L350" s="216">
        <v>40940</v>
      </c>
      <c r="M350" s="199">
        <v>1396</v>
      </c>
      <c r="N350" s="199" t="s">
        <v>2467</v>
      </c>
      <c r="O350" s="199"/>
      <c r="P350" s="217" t="s">
        <v>1522</v>
      </c>
      <c r="Q350" s="201">
        <v>4803</v>
      </c>
      <c r="R350" s="208" t="s">
        <v>818</v>
      </c>
      <c r="S350" s="201" t="s">
        <v>2712</v>
      </c>
      <c r="T350" s="203" t="s">
        <v>1841</v>
      </c>
      <c r="U350" s="203"/>
      <c r="V350" s="204" t="s">
        <v>1526</v>
      </c>
      <c r="W350" s="201"/>
      <c r="X350" s="202"/>
      <c r="Y350" s="205" t="s">
        <v>1962</v>
      </c>
      <c r="Z350" s="206" t="s">
        <v>1962</v>
      </c>
      <c r="AA350" s="206" t="s">
        <v>1963</v>
      </c>
      <c r="AB350" s="206" t="s">
        <v>1952</v>
      </c>
      <c r="AC350" s="206" t="s">
        <v>1953</v>
      </c>
      <c r="AD350" s="206" t="s">
        <v>1958</v>
      </c>
      <c r="AE350" s="206"/>
      <c r="AF350" s="206"/>
      <c r="AG350" s="206"/>
      <c r="AH350" s="206"/>
      <c r="AI350" s="206"/>
      <c r="AJ350" s="206"/>
      <c r="AK350" s="206"/>
      <c r="AL350" s="206"/>
      <c r="AM350" s="206"/>
      <c r="AN350" s="206"/>
      <c r="AO350" s="206"/>
      <c r="AP350" s="206"/>
      <c r="AQ350" s="206"/>
      <c r="AR350" s="206"/>
      <c r="AS350" s="206"/>
      <c r="AT350" s="206"/>
      <c r="AU350" s="206"/>
      <c r="AV350" s="206"/>
      <c r="AW350" s="206"/>
      <c r="AX350" s="206"/>
      <c r="AY350" s="206"/>
      <c r="AZ350" s="206"/>
      <c r="BA350" s="206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  <c r="BZ350" s="278" t="s">
        <v>1523</v>
      </c>
      <c r="CA350" s="208">
        <v>1</v>
      </c>
      <c r="CB350" s="208"/>
      <c r="CC350" s="208"/>
      <c r="CD350" s="208"/>
      <c r="CE350" s="208"/>
      <c r="CF350" s="208"/>
      <c r="CG350" s="208"/>
      <c r="CH350" s="208"/>
      <c r="CI350" s="208"/>
      <c r="CJ350" s="208"/>
      <c r="CK350" s="208"/>
      <c r="CL350" s="208"/>
      <c r="CM350" s="208"/>
      <c r="CN350" s="208">
        <v>4</v>
      </c>
      <c r="CO350" s="208"/>
      <c r="CP350" s="208"/>
      <c r="CQ350" s="209">
        <v>80</v>
      </c>
      <c r="CR350" s="210">
        <v>30</v>
      </c>
      <c r="CS350" s="210">
        <v>1</v>
      </c>
      <c r="CT350" s="210">
        <v>1</v>
      </c>
      <c r="CU350" s="210"/>
      <c r="CV350" s="210"/>
      <c r="CW350" s="211">
        <v>40940</v>
      </c>
      <c r="CX350" s="46" t="s">
        <v>1229</v>
      </c>
      <c r="CY350" s="290" t="str">
        <f>VLOOKUP(CX350,Vállalkozás!F$11:K$380,6,FALSE)</f>
        <v>Élesné Csatlós Csilla</v>
      </c>
      <c r="CZ350" s="214"/>
      <c r="DA350" s="209"/>
      <c r="DB350" s="209"/>
      <c r="DC350" s="214"/>
      <c r="DD350" s="215"/>
    </row>
    <row r="351" spans="1:108" s="193" customFormat="1" ht="35.25" customHeight="1">
      <c r="A351" s="257"/>
      <c r="C351" s="257" t="e">
        <f>IF(M351=#REF!,"*","")</f>
        <v>#REF!</v>
      </c>
      <c r="D351" s="194">
        <f t="shared" si="41"/>
      </c>
      <c r="E351" s="267">
        <f t="shared" si="42"/>
        <v>2012</v>
      </c>
      <c r="F351" s="267">
        <f t="shared" si="43"/>
        <v>1</v>
      </c>
      <c r="G351" s="195">
        <v>40959</v>
      </c>
      <c r="H351" s="196">
        <v>10926</v>
      </c>
      <c r="J351" s="197"/>
      <c r="K351" s="198">
        <v>1</v>
      </c>
      <c r="L351" s="216">
        <v>40959</v>
      </c>
      <c r="M351" s="199">
        <v>1398</v>
      </c>
      <c r="N351" s="199" t="s">
        <v>2467</v>
      </c>
      <c r="O351" s="199"/>
      <c r="P351" s="217" t="s">
        <v>1916</v>
      </c>
      <c r="Q351" s="201">
        <v>4800</v>
      </c>
      <c r="R351" s="208" t="s">
        <v>2474</v>
      </c>
      <c r="S351" s="201" t="s">
        <v>920</v>
      </c>
      <c r="T351" s="203" t="s">
        <v>576</v>
      </c>
      <c r="U351" s="203"/>
      <c r="V351" s="204" t="s">
        <v>921</v>
      </c>
      <c r="W351" s="201"/>
      <c r="X351" s="202"/>
      <c r="Y351" s="205" t="s">
        <v>2529</v>
      </c>
      <c r="Z351" s="206" t="s">
        <v>2529</v>
      </c>
      <c r="AA351" s="206" t="s">
        <v>1952</v>
      </c>
      <c r="AB351" s="206" t="s">
        <v>2499</v>
      </c>
      <c r="AC351" s="206" t="s">
        <v>1073</v>
      </c>
      <c r="AD351" s="206"/>
      <c r="AE351" s="206"/>
      <c r="AF351" s="206"/>
      <c r="AG351" s="206"/>
      <c r="AH351" s="206"/>
      <c r="AI351" s="206"/>
      <c r="AJ351" s="206"/>
      <c r="AK351" s="206"/>
      <c r="AL351" s="206"/>
      <c r="AM351" s="206"/>
      <c r="AN351" s="206"/>
      <c r="AO351" s="206"/>
      <c r="AP351" s="206"/>
      <c r="AQ351" s="206"/>
      <c r="AR351" s="206"/>
      <c r="AS351" s="206"/>
      <c r="AT351" s="206"/>
      <c r="AU351" s="206"/>
      <c r="AV351" s="206"/>
      <c r="AW351" s="206"/>
      <c r="AX351" s="206"/>
      <c r="AY351" s="206"/>
      <c r="AZ351" s="206"/>
      <c r="BA351" s="206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  <c r="BZ351" s="278" t="s">
        <v>922</v>
      </c>
      <c r="CA351" s="208">
        <v>1</v>
      </c>
      <c r="CB351" s="208"/>
      <c r="CC351" s="208"/>
      <c r="CD351" s="208"/>
      <c r="CE351" s="208"/>
      <c r="CF351" s="208"/>
      <c r="CG351" s="208"/>
      <c r="CH351" s="208"/>
      <c r="CI351" s="208"/>
      <c r="CJ351" s="208"/>
      <c r="CK351" s="208"/>
      <c r="CL351" s="208">
        <v>2</v>
      </c>
      <c r="CM351" s="208"/>
      <c r="CN351" s="208"/>
      <c r="CO351" s="208"/>
      <c r="CP351" s="208"/>
      <c r="CQ351" s="209">
        <v>25</v>
      </c>
      <c r="CR351" s="210"/>
      <c r="CS351" s="210"/>
      <c r="CT351" s="210">
        <v>1</v>
      </c>
      <c r="CU351" s="210"/>
      <c r="CV351" s="210"/>
      <c r="CW351" s="211">
        <v>40952</v>
      </c>
      <c r="CX351" s="46" t="s">
        <v>2737</v>
      </c>
      <c r="CY351" s="290" t="str">
        <f>VLOOKUP(CX351,Vállalkozás!F$11:K$380,6,FALSE)</f>
        <v>Bereg-Automatika BT</v>
      </c>
      <c r="CZ351" s="214"/>
      <c r="DA351" s="209"/>
      <c r="DB351" s="209"/>
      <c r="DC351" s="214"/>
      <c r="DD351" s="215"/>
    </row>
    <row r="352" spans="1:108" s="193" customFormat="1" ht="35.25" customHeight="1">
      <c r="A352" s="257"/>
      <c r="C352" s="257">
        <f t="shared" si="44"/>
      </c>
      <c r="D352" s="194">
        <f t="shared" si="41"/>
      </c>
      <c r="E352" s="267">
        <f t="shared" si="42"/>
        <v>2012</v>
      </c>
      <c r="F352" s="267">
        <f t="shared" si="43"/>
        <v>1</v>
      </c>
      <c r="G352" s="195">
        <v>40973</v>
      </c>
      <c r="H352" s="196">
        <v>11196</v>
      </c>
      <c r="J352" s="197"/>
      <c r="K352" s="198">
        <v>1</v>
      </c>
      <c r="L352" s="216">
        <v>40973</v>
      </c>
      <c r="M352" s="199">
        <v>1399</v>
      </c>
      <c r="N352" s="199" t="s">
        <v>2467</v>
      </c>
      <c r="O352" s="199"/>
      <c r="P352" s="217" t="s">
        <v>2005</v>
      </c>
      <c r="Q352" s="201">
        <v>4800</v>
      </c>
      <c r="R352" s="208" t="s">
        <v>720</v>
      </c>
      <c r="S352" s="201" t="s">
        <v>2712</v>
      </c>
      <c r="T352" s="203" t="s">
        <v>2774</v>
      </c>
      <c r="U352" s="203"/>
      <c r="V352" s="204" t="s">
        <v>1288</v>
      </c>
      <c r="W352" s="201"/>
      <c r="X352" s="202"/>
      <c r="Y352" s="205" t="s">
        <v>2535</v>
      </c>
      <c r="Z352" s="206" t="s">
        <v>2535</v>
      </c>
      <c r="AA352" s="206" t="s">
        <v>1961</v>
      </c>
      <c r="AB352" s="206"/>
      <c r="AC352" s="206"/>
      <c r="AD352" s="206"/>
      <c r="AE352" s="206"/>
      <c r="AF352" s="206"/>
      <c r="AG352" s="206"/>
      <c r="AH352" s="206"/>
      <c r="AI352" s="206"/>
      <c r="AJ352" s="206"/>
      <c r="AK352" s="206"/>
      <c r="AL352" s="206"/>
      <c r="AM352" s="206"/>
      <c r="AN352" s="206"/>
      <c r="AO352" s="206"/>
      <c r="AP352" s="206"/>
      <c r="AQ352" s="206"/>
      <c r="AR352" s="206"/>
      <c r="AS352" s="206"/>
      <c r="AT352" s="206"/>
      <c r="AU352" s="206"/>
      <c r="AV352" s="206"/>
      <c r="AW352" s="206"/>
      <c r="AX352" s="206"/>
      <c r="AY352" s="206"/>
      <c r="AZ352" s="206"/>
      <c r="BA352" s="206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  <c r="BZ352" s="278" t="s">
        <v>1289</v>
      </c>
      <c r="CA352" s="208">
        <v>1</v>
      </c>
      <c r="CB352" s="208"/>
      <c r="CC352" s="208"/>
      <c r="CD352" s="208"/>
      <c r="CE352" s="208"/>
      <c r="CF352" s="208"/>
      <c r="CG352" s="208"/>
      <c r="CH352" s="208"/>
      <c r="CI352" s="208"/>
      <c r="CJ352" s="208"/>
      <c r="CK352" s="208"/>
      <c r="CL352" s="208">
        <v>2</v>
      </c>
      <c r="CM352" s="208">
        <v>3</v>
      </c>
      <c r="CN352" s="208"/>
      <c r="CO352" s="208"/>
      <c r="CP352" s="208"/>
      <c r="CQ352" s="209">
        <v>70</v>
      </c>
      <c r="CR352" s="210"/>
      <c r="CS352" s="210"/>
      <c r="CT352" s="210"/>
      <c r="CU352" s="210"/>
      <c r="CV352" s="210"/>
      <c r="CW352" s="211">
        <v>40973</v>
      </c>
      <c r="CX352" s="46" t="s">
        <v>1290</v>
      </c>
      <c r="CY352" s="290" t="str">
        <f>VLOOKUP(CX352,Vállalkozás!F$11:K$380,6,FALSE)</f>
        <v>Czirják György</v>
      </c>
      <c r="CZ352" s="214"/>
      <c r="DA352" s="209"/>
      <c r="DB352" s="209"/>
      <c r="DC352" s="214"/>
      <c r="DD352" s="215"/>
    </row>
    <row r="353" spans="1:108" s="193" customFormat="1" ht="35.25" customHeight="1">
      <c r="A353" s="257"/>
      <c r="C353" s="257">
        <f t="shared" si="44"/>
      </c>
      <c r="D353" s="194">
        <f t="shared" si="41"/>
      </c>
      <c r="E353" s="267">
        <f t="shared" si="42"/>
        <v>2012</v>
      </c>
      <c r="F353" s="267">
        <f t="shared" si="43"/>
        <v>1</v>
      </c>
      <c r="G353" s="195">
        <v>40975</v>
      </c>
      <c r="H353" s="196">
        <v>11238</v>
      </c>
      <c r="J353" s="197"/>
      <c r="K353" s="198">
        <v>1</v>
      </c>
      <c r="L353" s="216">
        <v>40982</v>
      </c>
      <c r="M353" s="199">
        <v>1400</v>
      </c>
      <c r="N353" s="199" t="s">
        <v>2467</v>
      </c>
      <c r="O353" s="199"/>
      <c r="P353" s="217" t="s">
        <v>260</v>
      </c>
      <c r="Q353" s="201"/>
      <c r="R353" s="208"/>
      <c r="S353" s="201"/>
      <c r="T353" s="203"/>
      <c r="U353" s="203"/>
      <c r="V353" s="204"/>
      <c r="W353" s="201"/>
      <c r="X353" s="202"/>
      <c r="Y353" s="205" t="s">
        <v>941</v>
      </c>
      <c r="Z353" s="206" t="s">
        <v>941</v>
      </c>
      <c r="AA353" s="206" t="s">
        <v>1843</v>
      </c>
      <c r="AB353" s="206" t="s">
        <v>939</v>
      </c>
      <c r="AC353" s="206" t="s">
        <v>576</v>
      </c>
      <c r="AD353" s="206"/>
      <c r="AE353" s="206"/>
      <c r="AF353" s="206"/>
      <c r="AG353" s="206"/>
      <c r="AH353" s="206"/>
      <c r="AI353" s="206"/>
      <c r="AJ353" s="206"/>
      <c r="AK353" s="206"/>
      <c r="AL353" s="206"/>
      <c r="AM353" s="206"/>
      <c r="AN353" s="206"/>
      <c r="AO353" s="206"/>
      <c r="AP353" s="206"/>
      <c r="AQ353" s="206"/>
      <c r="AR353" s="206"/>
      <c r="AS353" s="206"/>
      <c r="AT353" s="206"/>
      <c r="AU353" s="206"/>
      <c r="AV353" s="206"/>
      <c r="AW353" s="206"/>
      <c r="AX353" s="206"/>
      <c r="AY353" s="206"/>
      <c r="AZ353" s="206"/>
      <c r="BA353" s="206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  <c r="BZ353" s="278"/>
      <c r="CA353" s="208"/>
      <c r="CB353" s="208"/>
      <c r="CC353" s="208"/>
      <c r="CD353" s="208">
        <v>4</v>
      </c>
      <c r="CE353" s="208"/>
      <c r="CF353" s="208"/>
      <c r="CG353" s="208"/>
      <c r="CH353" s="208"/>
      <c r="CI353" s="208"/>
      <c r="CJ353" s="208"/>
      <c r="CK353" s="208"/>
      <c r="CL353" s="208">
        <v>2</v>
      </c>
      <c r="CM353" s="208"/>
      <c r="CN353" s="208"/>
      <c r="CO353" s="208"/>
      <c r="CP353" s="208">
        <v>1</v>
      </c>
      <c r="CQ353" s="209"/>
      <c r="CR353" s="210"/>
      <c r="CS353" s="210"/>
      <c r="CT353" s="210"/>
      <c r="CU353" s="210"/>
      <c r="CV353" s="210"/>
      <c r="CW353" s="211">
        <v>40975</v>
      </c>
      <c r="CX353" s="46" t="s">
        <v>261</v>
      </c>
      <c r="CY353" s="290" t="str">
        <f>VLOOKUP(CX353,Vállalkozás!F$11:K$380,6,FALSE)</f>
        <v>Révés Mária</v>
      </c>
      <c r="CZ353" s="214"/>
      <c r="DA353" s="209"/>
      <c r="DB353" s="209"/>
      <c r="DC353" s="214"/>
      <c r="DD353" s="215"/>
    </row>
    <row r="354" spans="1:108" s="193" customFormat="1" ht="35.25" customHeight="1">
      <c r="A354" s="257"/>
      <c r="C354" s="257">
        <f t="shared" si="44"/>
      </c>
      <c r="D354" s="194">
        <f t="shared" si="41"/>
      </c>
      <c r="E354" s="267">
        <f t="shared" si="42"/>
        <v>2012</v>
      </c>
      <c r="F354" s="267">
        <f t="shared" si="43"/>
        <v>1</v>
      </c>
      <c r="G354" s="195">
        <v>40991</v>
      </c>
      <c r="H354" s="196">
        <v>11394</v>
      </c>
      <c r="J354" s="197"/>
      <c r="K354" s="198">
        <v>1</v>
      </c>
      <c r="L354" s="216">
        <v>40991</v>
      </c>
      <c r="M354" s="199">
        <v>1401</v>
      </c>
      <c r="N354" s="199" t="s">
        <v>2467</v>
      </c>
      <c r="O354" s="199"/>
      <c r="P354" s="217" t="s">
        <v>653</v>
      </c>
      <c r="Q354" s="201">
        <v>4800</v>
      </c>
      <c r="R354" s="208" t="s">
        <v>2708</v>
      </c>
      <c r="S354" s="201" t="s">
        <v>2709</v>
      </c>
      <c r="T354" s="203" t="s">
        <v>2534</v>
      </c>
      <c r="U354" s="203"/>
      <c r="V354" s="204"/>
      <c r="W354" s="201"/>
      <c r="X354" s="202"/>
      <c r="Y354" s="205" t="s">
        <v>868</v>
      </c>
      <c r="Z354" s="206" t="s">
        <v>868</v>
      </c>
      <c r="AA354" s="206" t="s">
        <v>1237</v>
      </c>
      <c r="AB354" s="206" t="s">
        <v>1965</v>
      </c>
      <c r="AC354" s="206" t="s">
        <v>1320</v>
      </c>
      <c r="AD354" s="206" t="s">
        <v>2506</v>
      </c>
      <c r="AE354" s="206"/>
      <c r="AF354" s="206"/>
      <c r="AG354" s="206"/>
      <c r="AH354" s="206"/>
      <c r="AI354" s="206"/>
      <c r="AJ354" s="206"/>
      <c r="AK354" s="206"/>
      <c r="AL354" s="206"/>
      <c r="AM354" s="206"/>
      <c r="AN354" s="206"/>
      <c r="AO354" s="206"/>
      <c r="AP354" s="206"/>
      <c r="AQ354" s="206"/>
      <c r="AR354" s="206"/>
      <c r="AS354" s="206"/>
      <c r="AT354" s="206"/>
      <c r="AU354" s="206"/>
      <c r="AV354" s="206"/>
      <c r="AW354" s="206"/>
      <c r="AX354" s="206"/>
      <c r="AY354" s="206"/>
      <c r="AZ354" s="206"/>
      <c r="BA354" s="206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  <c r="BZ354" s="278" t="s">
        <v>783</v>
      </c>
      <c r="CA354" s="208">
        <v>1</v>
      </c>
      <c r="CB354" s="208"/>
      <c r="CC354" s="208"/>
      <c r="CD354" s="208"/>
      <c r="CE354" s="208"/>
      <c r="CF354" s="208"/>
      <c r="CG354" s="208"/>
      <c r="CH354" s="208"/>
      <c r="CI354" s="208"/>
      <c r="CJ354" s="208"/>
      <c r="CK354" s="208"/>
      <c r="CL354" s="208">
        <v>2</v>
      </c>
      <c r="CM354" s="208"/>
      <c r="CN354" s="208"/>
      <c r="CO354" s="208"/>
      <c r="CP354" s="208"/>
      <c r="CQ354" s="209">
        <v>28</v>
      </c>
      <c r="CR354" s="210"/>
      <c r="CS354" s="210"/>
      <c r="CT354" s="210"/>
      <c r="CU354" s="210"/>
      <c r="CV354" s="210"/>
      <c r="CW354" s="211">
        <v>40991</v>
      </c>
      <c r="CX354" s="46" t="s">
        <v>784</v>
      </c>
      <c r="CY354" s="290" t="str">
        <f>VLOOKUP(CX354,Vállalkozás!F$11:K$380,6,FALSE)</f>
        <v>R&amp;M Qutlet KFT</v>
      </c>
      <c r="CZ354" s="214"/>
      <c r="DA354" s="209"/>
      <c r="DB354" s="209"/>
      <c r="DC354" s="214"/>
      <c r="DD354" s="215"/>
    </row>
    <row r="355" spans="1:108" s="193" customFormat="1" ht="35.25" customHeight="1">
      <c r="A355" s="257"/>
      <c r="C355" s="257">
        <f t="shared" si="44"/>
      </c>
      <c r="D355" s="194">
        <f t="shared" si="41"/>
      </c>
      <c r="E355" s="267">
        <f t="shared" si="42"/>
        <v>2012</v>
      </c>
      <c r="F355" s="267">
        <f t="shared" si="43"/>
        <v>1</v>
      </c>
      <c r="G355" s="195">
        <v>40998</v>
      </c>
      <c r="H355" s="196">
        <v>11489</v>
      </c>
      <c r="J355" s="197"/>
      <c r="K355" s="198">
        <v>1</v>
      </c>
      <c r="L355" s="216">
        <v>40998</v>
      </c>
      <c r="M355" s="199">
        <v>1402</v>
      </c>
      <c r="N355" s="199" t="s">
        <v>2467</v>
      </c>
      <c r="O355" s="199"/>
      <c r="P355" s="217" t="s">
        <v>2332</v>
      </c>
      <c r="Q355" s="201">
        <v>4800</v>
      </c>
      <c r="R355" s="208" t="s">
        <v>719</v>
      </c>
      <c r="S355" s="201" t="s">
        <v>2712</v>
      </c>
      <c r="T355" s="203" t="s">
        <v>1966</v>
      </c>
      <c r="U355" s="203"/>
      <c r="V355" s="204" t="s">
        <v>2333</v>
      </c>
      <c r="W355" s="201"/>
      <c r="X355" s="202"/>
      <c r="Y355" s="205" t="s">
        <v>1951</v>
      </c>
      <c r="Z355" s="206" t="s">
        <v>1951</v>
      </c>
      <c r="AA355" s="206" t="s">
        <v>1958</v>
      </c>
      <c r="AB355" s="206"/>
      <c r="AC355" s="206"/>
      <c r="AD355" s="206"/>
      <c r="AE355" s="206"/>
      <c r="AF355" s="206"/>
      <c r="AG355" s="206"/>
      <c r="AH355" s="206"/>
      <c r="AI355" s="206"/>
      <c r="AJ355" s="206"/>
      <c r="AK355" s="206"/>
      <c r="AL355" s="206"/>
      <c r="AM355" s="206"/>
      <c r="AN355" s="206"/>
      <c r="AO355" s="206"/>
      <c r="AP355" s="206"/>
      <c r="AQ355" s="206"/>
      <c r="AR355" s="206"/>
      <c r="AS355" s="206"/>
      <c r="AT355" s="206"/>
      <c r="AU355" s="206"/>
      <c r="AV355" s="206"/>
      <c r="AW355" s="206"/>
      <c r="AX355" s="206"/>
      <c r="AY355" s="206"/>
      <c r="AZ355" s="206"/>
      <c r="BA355" s="206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  <c r="BZ355" s="278" t="s">
        <v>2334</v>
      </c>
      <c r="CA355" s="208">
        <v>1</v>
      </c>
      <c r="CB355" s="208"/>
      <c r="CC355" s="208"/>
      <c r="CD355" s="208"/>
      <c r="CE355" s="208"/>
      <c r="CF355" s="208"/>
      <c r="CG355" s="208"/>
      <c r="CH355" s="208"/>
      <c r="CI355" s="208"/>
      <c r="CJ355" s="208"/>
      <c r="CK355" s="208"/>
      <c r="CL355" s="208"/>
      <c r="CM355" s="208">
        <v>3</v>
      </c>
      <c r="CN355" s="208"/>
      <c r="CO355" s="208"/>
      <c r="CP355" s="208"/>
      <c r="CQ355" s="209">
        <v>100</v>
      </c>
      <c r="CR355" s="210"/>
      <c r="CS355" s="210"/>
      <c r="CT355" s="210"/>
      <c r="CU355" s="210"/>
      <c r="CV355" s="210"/>
      <c r="CW355" s="211">
        <v>40998</v>
      </c>
      <c r="CX355" s="46" t="s">
        <v>2335</v>
      </c>
      <c r="CY355" s="290" t="str">
        <f>VLOOKUP(CX355,Vállalkozás!F$11:K$380,6,FALSE)</f>
        <v>Gábriel Pro Kft</v>
      </c>
      <c r="CZ355" s="214"/>
      <c r="DA355" s="209"/>
      <c r="DB355" s="209"/>
      <c r="DC355" s="214"/>
      <c r="DD355" s="215"/>
    </row>
    <row r="356" spans="1:108" s="193" customFormat="1" ht="35.25" customHeight="1">
      <c r="A356" s="257"/>
      <c r="C356" s="257">
        <f t="shared" si="44"/>
      </c>
      <c r="D356" s="194">
        <f t="shared" si="41"/>
      </c>
      <c r="E356" s="267">
        <f t="shared" si="42"/>
        <v>2012</v>
      </c>
      <c r="F356" s="267">
        <f t="shared" si="43"/>
        <v>1</v>
      </c>
      <c r="G356" s="195">
        <v>41005</v>
      </c>
      <c r="H356" s="196">
        <v>11555</v>
      </c>
      <c r="J356" s="197"/>
      <c r="K356" s="198">
        <v>1</v>
      </c>
      <c r="L356" s="216">
        <v>41011</v>
      </c>
      <c r="M356" s="199">
        <v>1403</v>
      </c>
      <c r="N356" s="199" t="s">
        <v>2467</v>
      </c>
      <c r="O356" s="199"/>
      <c r="P356" s="217" t="s">
        <v>1821</v>
      </c>
      <c r="Q356" s="201">
        <v>4800</v>
      </c>
      <c r="R356" s="208" t="s">
        <v>2708</v>
      </c>
      <c r="S356" s="201" t="s">
        <v>2709</v>
      </c>
      <c r="T356" s="203" t="s">
        <v>2526</v>
      </c>
      <c r="U356" s="203"/>
      <c r="V356" s="204" t="s">
        <v>807</v>
      </c>
      <c r="W356" s="201"/>
      <c r="X356" s="202"/>
      <c r="Y356" s="205" t="s">
        <v>1953</v>
      </c>
      <c r="Z356" s="206" t="s">
        <v>1953</v>
      </c>
      <c r="AA356" s="206" t="s">
        <v>1963</v>
      </c>
      <c r="AB356" s="206" t="s">
        <v>1962</v>
      </c>
      <c r="AC356" s="206" t="s">
        <v>1952</v>
      </c>
      <c r="AD356" s="206" t="s">
        <v>1958</v>
      </c>
      <c r="AE356" s="206"/>
      <c r="AF356" s="206"/>
      <c r="AG356" s="206"/>
      <c r="AH356" s="206"/>
      <c r="AI356" s="206"/>
      <c r="AJ356" s="206"/>
      <c r="AK356" s="206"/>
      <c r="AL356" s="206"/>
      <c r="AM356" s="206"/>
      <c r="AN356" s="206"/>
      <c r="AO356" s="206"/>
      <c r="AP356" s="206"/>
      <c r="AQ356" s="206"/>
      <c r="AR356" s="206"/>
      <c r="AS356" s="206"/>
      <c r="AT356" s="206"/>
      <c r="AU356" s="206"/>
      <c r="AV356" s="206"/>
      <c r="AW356" s="206"/>
      <c r="AX356" s="206"/>
      <c r="AY356" s="206"/>
      <c r="AZ356" s="206"/>
      <c r="BA356" s="206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  <c r="BZ356" s="278" t="s">
        <v>1822</v>
      </c>
      <c r="CA356" s="208">
        <v>1</v>
      </c>
      <c r="CB356" s="208"/>
      <c r="CC356" s="208"/>
      <c r="CD356" s="208"/>
      <c r="CE356" s="208"/>
      <c r="CF356" s="208"/>
      <c r="CG356" s="208"/>
      <c r="CH356" s="208"/>
      <c r="CI356" s="208"/>
      <c r="CJ356" s="208"/>
      <c r="CK356" s="208"/>
      <c r="CL356" s="208"/>
      <c r="CM356" s="208"/>
      <c r="CN356" s="208">
        <v>4</v>
      </c>
      <c r="CO356" s="208"/>
      <c r="CP356" s="208"/>
      <c r="CQ356" s="209">
        <v>16</v>
      </c>
      <c r="CR356" s="210">
        <v>5</v>
      </c>
      <c r="CS356" s="210"/>
      <c r="CT356" s="210">
        <v>1</v>
      </c>
      <c r="CU356" s="210"/>
      <c r="CV356" s="210"/>
      <c r="CW356" s="211">
        <v>41002</v>
      </c>
      <c r="CX356" s="46" t="s">
        <v>644</v>
      </c>
      <c r="CY356" s="290" t="str">
        <f>VLOOKUP(CX356,Vállalkozás!F$11:K$380,6,FALSE)</f>
        <v>Kiss László</v>
      </c>
      <c r="CZ356" s="214"/>
      <c r="DA356" s="209"/>
      <c r="DB356" s="209"/>
      <c r="DC356" s="214"/>
      <c r="DD356" s="215"/>
    </row>
    <row r="357" spans="1:108" s="193" customFormat="1" ht="35.25" customHeight="1">
      <c r="A357" s="257"/>
      <c r="C357" s="257">
        <f t="shared" si="44"/>
      </c>
      <c r="D357" s="194">
        <f t="shared" si="41"/>
      </c>
      <c r="E357" s="267">
        <f t="shared" si="42"/>
        <v>2012</v>
      </c>
      <c r="F357" s="267">
        <f t="shared" si="43"/>
        <v>1</v>
      </c>
      <c r="G357" s="195">
        <v>41022</v>
      </c>
      <c r="H357" s="196">
        <v>11765</v>
      </c>
      <c r="J357" s="197"/>
      <c r="K357" s="198">
        <v>1</v>
      </c>
      <c r="L357" s="216">
        <v>41026</v>
      </c>
      <c r="M357" s="199">
        <v>1404</v>
      </c>
      <c r="N357" s="199" t="s">
        <v>2467</v>
      </c>
      <c r="O357" s="199"/>
      <c r="P357" s="217" t="s">
        <v>453</v>
      </c>
      <c r="Q357" s="201">
        <v>4800</v>
      </c>
      <c r="R357" s="208" t="s">
        <v>2708</v>
      </c>
      <c r="S357" s="201" t="s">
        <v>2709</v>
      </c>
      <c r="T357" s="203" t="s">
        <v>1767</v>
      </c>
      <c r="U357" s="203"/>
      <c r="V357" s="204" t="s">
        <v>1269</v>
      </c>
      <c r="W357" s="201"/>
      <c r="X357" s="202"/>
      <c r="Y357" s="205" t="s">
        <v>1963</v>
      </c>
      <c r="Z357" s="206" t="s">
        <v>1963</v>
      </c>
      <c r="AA357" s="206" t="s">
        <v>1962</v>
      </c>
      <c r="AB357" s="206" t="s">
        <v>1952</v>
      </c>
      <c r="AC357" s="206" t="s">
        <v>1958</v>
      </c>
      <c r="AD357" s="206"/>
      <c r="AE357" s="206"/>
      <c r="AF357" s="206"/>
      <c r="AG357" s="206"/>
      <c r="AH357" s="206"/>
      <c r="AI357" s="206"/>
      <c r="AJ357" s="206"/>
      <c r="AK357" s="206"/>
      <c r="AL357" s="206"/>
      <c r="AM357" s="206"/>
      <c r="AN357" s="206"/>
      <c r="AO357" s="206"/>
      <c r="AP357" s="206"/>
      <c r="AQ357" s="206"/>
      <c r="AR357" s="206"/>
      <c r="AS357" s="206"/>
      <c r="AT357" s="206"/>
      <c r="AU357" s="206"/>
      <c r="AV357" s="206"/>
      <c r="AW357" s="206"/>
      <c r="AX357" s="206"/>
      <c r="AY357" s="206"/>
      <c r="AZ357" s="206"/>
      <c r="BA357" s="206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  <c r="BZ357" s="278" t="s">
        <v>455</v>
      </c>
      <c r="CA357" s="208">
        <v>1</v>
      </c>
      <c r="CB357" s="208"/>
      <c r="CC357" s="208"/>
      <c r="CD357" s="208"/>
      <c r="CE357" s="208"/>
      <c r="CF357" s="208"/>
      <c r="CG357" s="208"/>
      <c r="CH357" s="208"/>
      <c r="CI357" s="208"/>
      <c r="CJ357" s="208"/>
      <c r="CK357" s="208"/>
      <c r="CL357" s="208"/>
      <c r="CM357" s="208"/>
      <c r="CN357" s="208">
        <v>4</v>
      </c>
      <c r="CO357" s="208"/>
      <c r="CP357" s="208"/>
      <c r="CQ357" s="209">
        <v>25</v>
      </c>
      <c r="CR357" s="210">
        <v>10</v>
      </c>
      <c r="CS357" s="210"/>
      <c r="CT357" s="210">
        <v>1</v>
      </c>
      <c r="CU357" s="210"/>
      <c r="CV357" s="210"/>
      <c r="CW357" s="211">
        <v>41026</v>
      </c>
      <c r="CX357" s="46" t="s">
        <v>1345</v>
      </c>
      <c r="CY357" s="290" t="str">
        <f>VLOOKUP(CX357,Vállalkozás!F$11:K$380,6,FALSE)</f>
        <v>Mikita Zoltánné</v>
      </c>
      <c r="CZ357" s="214"/>
      <c r="DA357" s="209"/>
      <c r="DB357" s="209"/>
      <c r="DC357" s="214"/>
      <c r="DD357" s="215"/>
    </row>
    <row r="358" spans="1:108" s="193" customFormat="1" ht="35.25" customHeight="1">
      <c r="A358" s="257"/>
      <c r="C358" s="257">
        <f t="shared" si="44"/>
      </c>
      <c r="D358" s="194">
        <f t="shared" si="41"/>
      </c>
      <c r="E358" s="267">
        <f t="shared" si="42"/>
        <v>2012</v>
      </c>
      <c r="F358" s="267">
        <f t="shared" si="43"/>
        <v>1</v>
      </c>
      <c r="G358" s="195">
        <v>41036</v>
      </c>
      <c r="H358" s="196">
        <v>11879</v>
      </c>
      <c r="J358" s="197"/>
      <c r="K358" s="198">
        <v>1</v>
      </c>
      <c r="L358" s="216">
        <v>41036</v>
      </c>
      <c r="M358" s="199">
        <v>1405</v>
      </c>
      <c r="N358" s="199" t="s">
        <v>2467</v>
      </c>
      <c r="O358" s="199"/>
      <c r="P358" s="217" t="s">
        <v>2047</v>
      </c>
      <c r="Q358" s="201"/>
      <c r="R358" s="208"/>
      <c r="S358" s="201"/>
      <c r="T358" s="203"/>
      <c r="U358" s="203"/>
      <c r="V358" s="204"/>
      <c r="W358" s="201"/>
      <c r="X358" s="202"/>
      <c r="Y358" s="205" t="s">
        <v>2528</v>
      </c>
      <c r="Z358" s="206" t="s">
        <v>2528</v>
      </c>
      <c r="AA358" s="206" t="s">
        <v>1958</v>
      </c>
      <c r="AB358" s="206" t="s">
        <v>941</v>
      </c>
      <c r="AC358" s="206" t="s">
        <v>576</v>
      </c>
      <c r="AD358" s="206" t="s">
        <v>2529</v>
      </c>
      <c r="AE358" s="206"/>
      <c r="AF358" s="206"/>
      <c r="AG358" s="206"/>
      <c r="AH358" s="206"/>
      <c r="AI358" s="206"/>
      <c r="AJ358" s="206"/>
      <c r="AK358" s="206"/>
      <c r="AL358" s="206"/>
      <c r="AM358" s="206"/>
      <c r="AN358" s="206"/>
      <c r="AO358" s="206"/>
      <c r="AP358" s="206"/>
      <c r="AQ358" s="206"/>
      <c r="AR358" s="206"/>
      <c r="AS358" s="206"/>
      <c r="AT358" s="206"/>
      <c r="AU358" s="206"/>
      <c r="AV358" s="206"/>
      <c r="AW358" s="206"/>
      <c r="AX358" s="206"/>
      <c r="AY358" s="206"/>
      <c r="AZ358" s="206"/>
      <c r="BA358" s="206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  <c r="BZ358" s="278"/>
      <c r="CA358" s="208"/>
      <c r="CB358" s="208"/>
      <c r="CC358" s="208"/>
      <c r="CD358" s="208">
        <v>4</v>
      </c>
      <c r="CE358" s="208"/>
      <c r="CF358" s="208"/>
      <c r="CG358" s="208"/>
      <c r="CH358" s="208"/>
      <c r="CI358" s="208"/>
      <c r="CJ358" s="208"/>
      <c r="CK358" s="208"/>
      <c r="CL358" s="208">
        <v>2</v>
      </c>
      <c r="CM358" s="208"/>
      <c r="CN358" s="208"/>
      <c r="CO358" s="208"/>
      <c r="CP358" s="208">
        <v>1</v>
      </c>
      <c r="CQ358" s="209"/>
      <c r="CR358" s="210"/>
      <c r="CS358" s="210"/>
      <c r="CT358" s="210"/>
      <c r="CU358" s="210"/>
      <c r="CV358" s="210"/>
      <c r="CW358" s="211">
        <v>41036</v>
      </c>
      <c r="CX358" s="46" t="s">
        <v>2048</v>
      </c>
      <c r="CY358" s="290" t="str">
        <f>VLOOKUP(CX358,Vállalkozás!F$11:K$380,6,FALSE)</f>
        <v>Kovács Péter</v>
      </c>
      <c r="CZ358" s="214"/>
      <c r="DA358" s="209"/>
      <c r="DB358" s="209"/>
      <c r="DC358" s="214"/>
      <c r="DD358" s="215"/>
    </row>
    <row r="359" spans="1:108" s="193" customFormat="1" ht="35.25" customHeight="1">
      <c r="A359" s="257"/>
      <c r="C359" s="257">
        <f t="shared" si="44"/>
      </c>
      <c r="D359" s="194">
        <f t="shared" si="41"/>
      </c>
      <c r="E359" s="267">
        <f t="shared" si="42"/>
        <v>2012</v>
      </c>
      <c r="F359" s="267">
        <f t="shared" si="43"/>
        <v>1</v>
      </c>
      <c r="G359" s="195">
        <v>41009</v>
      </c>
      <c r="H359" s="196">
        <v>11578</v>
      </c>
      <c r="I359" s="193">
        <v>5</v>
      </c>
      <c r="J359" s="197"/>
      <c r="K359" s="198">
        <v>1</v>
      </c>
      <c r="L359" s="216">
        <v>41044</v>
      </c>
      <c r="M359" s="199">
        <v>1406</v>
      </c>
      <c r="N359" s="199" t="s">
        <v>2467</v>
      </c>
      <c r="O359" s="199" t="s">
        <v>1627</v>
      </c>
      <c r="P359" s="217" t="s">
        <v>913</v>
      </c>
      <c r="Q359" s="201">
        <v>4800</v>
      </c>
      <c r="R359" s="208" t="s">
        <v>2708</v>
      </c>
      <c r="S359" s="201" t="s">
        <v>2709</v>
      </c>
      <c r="T359" s="203" t="s">
        <v>2502</v>
      </c>
      <c r="U359" s="203"/>
      <c r="V359" s="204" t="s">
        <v>2419</v>
      </c>
      <c r="W359" s="201"/>
      <c r="X359" s="202"/>
      <c r="Y359" s="205" t="s">
        <v>2150</v>
      </c>
      <c r="Z359" s="206" t="s">
        <v>2150</v>
      </c>
      <c r="AA359" s="206" t="s">
        <v>1952</v>
      </c>
      <c r="AB359" s="206" t="s">
        <v>1958</v>
      </c>
      <c r="AC359" s="206" t="s">
        <v>1951</v>
      </c>
      <c r="AD359" s="206" t="s">
        <v>1960</v>
      </c>
      <c r="AE359" s="206" t="s">
        <v>2499</v>
      </c>
      <c r="AF359" s="206" t="s">
        <v>2526</v>
      </c>
      <c r="AG359" s="206"/>
      <c r="AH359" s="206"/>
      <c r="AI359" s="206"/>
      <c r="AJ359" s="206"/>
      <c r="AK359" s="206"/>
      <c r="AL359" s="206"/>
      <c r="AM359" s="206"/>
      <c r="AN359" s="206"/>
      <c r="AO359" s="206"/>
      <c r="AP359" s="206"/>
      <c r="AQ359" s="206"/>
      <c r="AR359" s="206"/>
      <c r="AS359" s="206"/>
      <c r="AT359" s="206"/>
      <c r="AU359" s="206"/>
      <c r="AV359" s="206"/>
      <c r="AW359" s="206"/>
      <c r="AX359" s="206"/>
      <c r="AY359" s="206"/>
      <c r="AZ359" s="206"/>
      <c r="BA359" s="206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  <c r="BZ359" s="278" t="s">
        <v>914</v>
      </c>
      <c r="CA359" s="208">
        <v>1</v>
      </c>
      <c r="CB359" s="208"/>
      <c r="CC359" s="208"/>
      <c r="CD359" s="208"/>
      <c r="CE359" s="208"/>
      <c r="CF359" s="208"/>
      <c r="CG359" s="208"/>
      <c r="CH359" s="208"/>
      <c r="CI359" s="208"/>
      <c r="CJ359" s="208"/>
      <c r="CK359" s="208"/>
      <c r="CL359" s="208">
        <v>2</v>
      </c>
      <c r="CM359" s="208"/>
      <c r="CN359" s="208"/>
      <c r="CO359" s="208"/>
      <c r="CP359" s="208"/>
      <c r="CQ359" s="209">
        <v>30</v>
      </c>
      <c r="CR359" s="210"/>
      <c r="CS359" s="210"/>
      <c r="CT359" s="210">
        <v>1</v>
      </c>
      <c r="CU359" s="210"/>
      <c r="CV359" s="210">
        <v>1</v>
      </c>
      <c r="CW359" s="211">
        <v>41044</v>
      </c>
      <c r="CX359" s="46" t="s">
        <v>2562</v>
      </c>
      <c r="CY359" s="290" t="str">
        <f>VLOOKUP(CX359,Vállalkozás!F$11:K$380,6,FALSE)</f>
        <v>Adatlap BT</v>
      </c>
      <c r="CZ359" s="214"/>
      <c r="DA359" s="209"/>
      <c r="DB359" s="209"/>
      <c r="DC359" s="214"/>
      <c r="DD359" s="215"/>
    </row>
    <row r="360" spans="1:108" s="193" customFormat="1" ht="35.25" customHeight="1">
      <c r="A360" s="257"/>
      <c r="C360" s="257">
        <f t="shared" si="44"/>
      </c>
      <c r="D360" s="194">
        <f t="shared" si="41"/>
      </c>
      <c r="E360" s="267">
        <f t="shared" si="42"/>
        <v>2012</v>
      </c>
      <c r="F360" s="267">
        <f t="shared" si="43"/>
        <v>1</v>
      </c>
      <c r="G360" s="195">
        <v>40988</v>
      </c>
      <c r="H360" s="196">
        <v>11366</v>
      </c>
      <c r="I360" s="193">
        <v>5</v>
      </c>
      <c r="J360" s="197"/>
      <c r="K360" s="198">
        <v>1</v>
      </c>
      <c r="L360" s="216">
        <v>41044</v>
      </c>
      <c r="M360" s="199">
        <v>1407</v>
      </c>
      <c r="N360" s="199" t="s">
        <v>2467</v>
      </c>
      <c r="O360" s="199" t="s">
        <v>1627</v>
      </c>
      <c r="P360" s="217" t="s">
        <v>2417</v>
      </c>
      <c r="Q360" s="201">
        <v>4800</v>
      </c>
      <c r="R360" s="208" t="s">
        <v>832</v>
      </c>
      <c r="S360" s="201" t="s">
        <v>2712</v>
      </c>
      <c r="T360" s="203" t="s">
        <v>2418</v>
      </c>
      <c r="U360" s="203"/>
      <c r="V360" s="204" t="s">
        <v>840</v>
      </c>
      <c r="W360" s="201"/>
      <c r="X360" s="202"/>
      <c r="Y360" s="205" t="s">
        <v>2504</v>
      </c>
      <c r="Z360" s="206" t="s">
        <v>2504</v>
      </c>
      <c r="AA360" s="206" t="s">
        <v>1537</v>
      </c>
      <c r="AB360" s="206"/>
      <c r="AC360" s="206"/>
      <c r="AD360" s="206"/>
      <c r="AE360" s="206"/>
      <c r="AF360" s="206"/>
      <c r="AG360" s="206"/>
      <c r="AH360" s="206"/>
      <c r="AI360" s="206"/>
      <c r="AJ360" s="206"/>
      <c r="AK360" s="206"/>
      <c r="AL360" s="206"/>
      <c r="AM360" s="206"/>
      <c r="AN360" s="206"/>
      <c r="AO360" s="206"/>
      <c r="AP360" s="206"/>
      <c r="AQ360" s="206"/>
      <c r="AR360" s="206"/>
      <c r="AS360" s="206"/>
      <c r="AT360" s="206"/>
      <c r="AU360" s="206"/>
      <c r="AV360" s="206"/>
      <c r="AW360" s="206"/>
      <c r="AX360" s="206"/>
      <c r="AY360" s="206"/>
      <c r="AZ360" s="206"/>
      <c r="BA360" s="206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  <c r="BZ360" s="278" t="s">
        <v>2420</v>
      </c>
      <c r="CA360" s="208">
        <v>1</v>
      </c>
      <c r="CB360" s="208"/>
      <c r="CC360" s="208"/>
      <c r="CD360" s="208"/>
      <c r="CE360" s="208"/>
      <c r="CF360" s="208"/>
      <c r="CG360" s="208"/>
      <c r="CH360" s="208"/>
      <c r="CI360" s="208"/>
      <c r="CJ360" s="208"/>
      <c r="CK360" s="208"/>
      <c r="CL360" s="208">
        <v>2</v>
      </c>
      <c r="CM360" s="208">
        <v>3</v>
      </c>
      <c r="CN360" s="208"/>
      <c r="CO360" s="208"/>
      <c r="CP360" s="208"/>
      <c r="CQ360" s="209">
        <v>20</v>
      </c>
      <c r="CR360" s="210"/>
      <c r="CS360" s="210"/>
      <c r="CT360" s="210"/>
      <c r="CU360" s="210"/>
      <c r="CV360" s="210">
        <v>1</v>
      </c>
      <c r="CW360" s="211">
        <v>40987</v>
      </c>
      <c r="CX360" s="46" t="s">
        <v>2421</v>
      </c>
      <c r="CY360" s="290" t="str">
        <f>VLOOKUP(CX360,Vállalkozás!F$11:K$380,6,FALSE)</f>
        <v>Csekő-Ker KFT</v>
      </c>
      <c r="CZ360" s="214"/>
      <c r="DA360" s="209"/>
      <c r="DB360" s="209"/>
      <c r="DC360" s="214"/>
      <c r="DD360" s="215"/>
    </row>
    <row r="361" spans="1:108" s="193" customFormat="1" ht="35.25" customHeight="1">
      <c r="A361" s="257"/>
      <c r="C361" s="257">
        <f t="shared" si="44"/>
      </c>
      <c r="D361" s="194">
        <f t="shared" si="41"/>
      </c>
      <c r="E361" s="267">
        <f t="shared" si="42"/>
        <v>2012</v>
      </c>
      <c r="F361" s="267">
        <f t="shared" si="43"/>
        <v>1</v>
      </c>
      <c r="G361" s="195">
        <v>41016</v>
      </c>
      <c r="H361" s="196">
        <v>11680</v>
      </c>
      <c r="J361" s="197"/>
      <c r="K361" s="198">
        <v>1</v>
      </c>
      <c r="L361" s="216">
        <v>41052</v>
      </c>
      <c r="M361" s="199">
        <v>1408</v>
      </c>
      <c r="N361" s="199" t="s">
        <v>2467</v>
      </c>
      <c r="O361" s="199"/>
      <c r="P361" s="217" t="s">
        <v>204</v>
      </c>
      <c r="Q361" s="201"/>
      <c r="R361" s="208"/>
      <c r="S361" s="201"/>
      <c r="T361" s="203"/>
      <c r="U361" s="203"/>
      <c r="V361" s="204"/>
      <c r="W361" s="201"/>
      <c r="X361" s="202"/>
      <c r="Y361" s="205" t="s">
        <v>2524</v>
      </c>
      <c r="Z361" s="206" t="s">
        <v>2524</v>
      </c>
      <c r="AA361" s="206" t="s">
        <v>1320</v>
      </c>
      <c r="AB361" s="206" t="s">
        <v>1064</v>
      </c>
      <c r="AC361" s="206" t="s">
        <v>1520</v>
      </c>
      <c r="AD361" s="206" t="s">
        <v>2530</v>
      </c>
      <c r="AE361" s="206"/>
      <c r="AF361" s="206"/>
      <c r="AG361" s="206"/>
      <c r="AH361" s="206"/>
      <c r="AI361" s="206"/>
      <c r="AJ361" s="206"/>
      <c r="AK361" s="206"/>
      <c r="AL361" s="206"/>
      <c r="AM361" s="206"/>
      <c r="AN361" s="206"/>
      <c r="AO361" s="206"/>
      <c r="AP361" s="206"/>
      <c r="AQ361" s="206"/>
      <c r="AR361" s="206"/>
      <c r="AS361" s="206"/>
      <c r="AT361" s="206"/>
      <c r="AU361" s="206"/>
      <c r="AV361" s="206"/>
      <c r="AW361" s="206"/>
      <c r="AX361" s="206"/>
      <c r="AY361" s="206"/>
      <c r="AZ361" s="206"/>
      <c r="BA361" s="206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  <c r="BZ361" s="278" t="s">
        <v>2420</v>
      </c>
      <c r="CA361" s="208"/>
      <c r="CB361" s="208">
        <v>2</v>
      </c>
      <c r="CC361" s="208"/>
      <c r="CD361" s="208"/>
      <c r="CE361" s="208"/>
      <c r="CF361" s="208"/>
      <c r="CG361" s="208"/>
      <c r="CH361" s="208"/>
      <c r="CI361" s="208"/>
      <c r="CJ361" s="208"/>
      <c r="CK361" s="208"/>
      <c r="CL361" s="208">
        <v>2</v>
      </c>
      <c r="CM361" s="208"/>
      <c r="CN361" s="208"/>
      <c r="CO361" s="208"/>
      <c r="CP361" s="208"/>
      <c r="CQ361" s="209">
        <v>8</v>
      </c>
      <c r="CR361" s="210"/>
      <c r="CS361" s="210"/>
      <c r="CT361" s="210"/>
      <c r="CU361" s="210"/>
      <c r="CV361" s="210"/>
      <c r="CW361" s="211">
        <v>41016</v>
      </c>
      <c r="CX361" s="46" t="s">
        <v>2558</v>
      </c>
      <c r="CY361" s="290" t="str">
        <f>VLOOKUP(CX361,Vállalkozás!F$11:K$380,6,FALSE)</f>
        <v>Leveleki József</v>
      </c>
      <c r="CZ361" s="214"/>
      <c r="DA361" s="209"/>
      <c r="DB361" s="209"/>
      <c r="DC361" s="214"/>
      <c r="DD361" s="215"/>
    </row>
    <row r="362" spans="1:108" s="193" customFormat="1" ht="35.25" customHeight="1">
      <c r="A362" s="257"/>
      <c r="C362" s="257">
        <f t="shared" si="44"/>
      </c>
      <c r="D362" s="194">
        <f t="shared" si="41"/>
      </c>
      <c r="E362" s="267">
        <f t="shared" si="42"/>
        <v>2012</v>
      </c>
      <c r="F362" s="267">
        <f t="shared" si="43"/>
        <v>1</v>
      </c>
      <c r="G362" s="195">
        <v>41051</v>
      </c>
      <c r="H362" s="196">
        <v>12037</v>
      </c>
      <c r="J362" s="197"/>
      <c r="K362" s="198">
        <v>1</v>
      </c>
      <c r="L362" s="216">
        <v>41052</v>
      </c>
      <c r="M362" s="199">
        <v>1409</v>
      </c>
      <c r="N362" s="199" t="s">
        <v>2467</v>
      </c>
      <c r="O362" s="199"/>
      <c r="P362" s="217" t="s">
        <v>200</v>
      </c>
      <c r="Q362" s="201">
        <v>4800</v>
      </c>
      <c r="R362" s="208" t="s">
        <v>719</v>
      </c>
      <c r="S362" s="201" t="s">
        <v>2712</v>
      </c>
      <c r="T362" s="203" t="s">
        <v>1841</v>
      </c>
      <c r="U362" s="203"/>
      <c r="V362" s="204" t="s">
        <v>201</v>
      </c>
      <c r="W362" s="201"/>
      <c r="X362" s="202"/>
      <c r="Y362" s="205" t="s">
        <v>941</v>
      </c>
      <c r="Z362" s="206" t="s">
        <v>941</v>
      </c>
      <c r="AA362" s="206" t="s">
        <v>576</v>
      </c>
      <c r="AB362" s="206" t="s">
        <v>1081</v>
      </c>
      <c r="AC362" s="206" t="s">
        <v>2529</v>
      </c>
      <c r="AD362" s="206"/>
      <c r="AE362" s="206"/>
      <c r="AF362" s="206"/>
      <c r="AG362" s="206"/>
      <c r="AH362" s="206"/>
      <c r="AI362" s="206"/>
      <c r="AJ362" s="206"/>
      <c r="AK362" s="206"/>
      <c r="AL362" s="206"/>
      <c r="AM362" s="206"/>
      <c r="AN362" s="206"/>
      <c r="AO362" s="206"/>
      <c r="AP362" s="206"/>
      <c r="AQ362" s="206"/>
      <c r="AR362" s="206"/>
      <c r="AS362" s="206"/>
      <c r="AT362" s="206"/>
      <c r="AU362" s="206"/>
      <c r="AV362" s="206"/>
      <c r="AW362" s="206"/>
      <c r="AX362" s="206"/>
      <c r="AY362" s="206"/>
      <c r="AZ362" s="206"/>
      <c r="BA362" s="206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  <c r="BZ362" s="278" t="s">
        <v>922</v>
      </c>
      <c r="CA362" s="208">
        <v>1</v>
      </c>
      <c r="CB362" s="208"/>
      <c r="CC362" s="208"/>
      <c r="CD362" s="208"/>
      <c r="CE362" s="208"/>
      <c r="CF362" s="208"/>
      <c r="CG362" s="208"/>
      <c r="CH362" s="208"/>
      <c r="CI362" s="208"/>
      <c r="CJ362" s="208"/>
      <c r="CK362" s="208"/>
      <c r="CL362" s="208">
        <v>2</v>
      </c>
      <c r="CM362" s="208"/>
      <c r="CN362" s="208"/>
      <c r="CO362" s="208"/>
      <c r="CP362" s="208"/>
      <c r="CQ362" s="209">
        <v>35</v>
      </c>
      <c r="CR362" s="210"/>
      <c r="CS362" s="210"/>
      <c r="CT362" s="210"/>
      <c r="CU362" s="210"/>
      <c r="CV362" s="210"/>
      <c r="CW362" s="211">
        <v>41051</v>
      </c>
      <c r="CX362" s="46" t="s">
        <v>202</v>
      </c>
      <c r="CY362" s="290" t="str">
        <f>VLOOKUP(CX362,Vállalkozás!F$11:K$380,6,FALSE)</f>
        <v>Rózsa István</v>
      </c>
      <c r="CZ362" s="214"/>
      <c r="DA362" s="209"/>
      <c r="DB362" s="209"/>
      <c r="DC362" s="214"/>
      <c r="DD362" s="215"/>
    </row>
    <row r="363" spans="1:108" s="193" customFormat="1" ht="35.25" customHeight="1">
      <c r="A363" s="257"/>
      <c r="C363" s="257" t="e">
        <f>IF(M363=#REF!,"*","")</f>
        <v>#REF!</v>
      </c>
      <c r="D363" s="194">
        <f t="shared" si="41"/>
      </c>
      <c r="E363" s="267">
        <f t="shared" si="42"/>
        <v>2012</v>
      </c>
      <c r="F363" s="267">
        <f t="shared" si="43"/>
        <v>1</v>
      </c>
      <c r="G363" s="195">
        <v>41046</v>
      </c>
      <c r="H363" s="196">
        <v>11983</v>
      </c>
      <c r="J363" s="197"/>
      <c r="K363" s="198">
        <v>1</v>
      </c>
      <c r="L363" s="216">
        <v>41064</v>
      </c>
      <c r="M363" s="199">
        <v>1411</v>
      </c>
      <c r="N363" s="199" t="s">
        <v>2467</v>
      </c>
      <c r="O363" s="199"/>
      <c r="P363" s="217" t="s">
        <v>331</v>
      </c>
      <c r="Q363" s="201">
        <v>4803</v>
      </c>
      <c r="R363" s="208" t="s">
        <v>820</v>
      </c>
      <c r="S363" s="201" t="s">
        <v>2712</v>
      </c>
      <c r="T363" s="203" t="s">
        <v>332</v>
      </c>
      <c r="U363" s="203"/>
      <c r="V363" s="204" t="s">
        <v>333</v>
      </c>
      <c r="W363" s="201"/>
      <c r="X363" s="202"/>
      <c r="Y363" s="205" t="s">
        <v>1767</v>
      </c>
      <c r="Z363" s="206" t="s">
        <v>1767</v>
      </c>
      <c r="AA363" s="206"/>
      <c r="AB363" s="206"/>
      <c r="AC363" s="206"/>
      <c r="AD363" s="206"/>
      <c r="AE363" s="206"/>
      <c r="AF363" s="206"/>
      <c r="AG363" s="206"/>
      <c r="AH363" s="206"/>
      <c r="AI363" s="206"/>
      <c r="AJ363" s="206"/>
      <c r="AK363" s="206"/>
      <c r="AL363" s="206"/>
      <c r="AM363" s="206"/>
      <c r="AN363" s="206"/>
      <c r="AO363" s="206"/>
      <c r="AP363" s="206"/>
      <c r="AQ363" s="206"/>
      <c r="AR363" s="206"/>
      <c r="AS363" s="206"/>
      <c r="AT363" s="206"/>
      <c r="AU363" s="206"/>
      <c r="AV363" s="206"/>
      <c r="AW363" s="206"/>
      <c r="AX363" s="206"/>
      <c r="AY363" s="206"/>
      <c r="AZ363" s="206"/>
      <c r="BA363" s="206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  <c r="BZ363" s="278" t="s">
        <v>334</v>
      </c>
      <c r="CA363" s="208">
        <v>1</v>
      </c>
      <c r="CB363" s="208"/>
      <c r="CC363" s="208"/>
      <c r="CD363" s="208"/>
      <c r="CE363" s="208"/>
      <c r="CF363" s="208"/>
      <c r="CG363" s="208"/>
      <c r="CH363" s="208"/>
      <c r="CI363" s="208"/>
      <c r="CJ363" s="208"/>
      <c r="CK363" s="208"/>
      <c r="CL363" s="208">
        <v>2</v>
      </c>
      <c r="CM363" s="208"/>
      <c r="CN363" s="208"/>
      <c r="CO363" s="208"/>
      <c r="CP363" s="208"/>
      <c r="CQ363" s="209">
        <v>2978</v>
      </c>
      <c r="CR363" s="210"/>
      <c r="CS363" s="210"/>
      <c r="CT363" s="210"/>
      <c r="CU363" s="210"/>
      <c r="CV363" s="210"/>
      <c r="CW363" s="211">
        <v>41045</v>
      </c>
      <c r="CX363" s="46" t="s">
        <v>335</v>
      </c>
      <c r="CY363" s="290" t="str">
        <f>VLOOKUP(CX363,Vállalkozás!F$11:K$380,6,FALSE)</f>
        <v>Fekete Gábor</v>
      </c>
      <c r="CZ363" s="214"/>
      <c r="DA363" s="209"/>
      <c r="DB363" s="209"/>
      <c r="DC363" s="214"/>
      <c r="DD363" s="215"/>
    </row>
    <row r="364" spans="1:108" s="193" customFormat="1" ht="35.25" customHeight="1">
      <c r="A364" s="257"/>
      <c r="C364" s="257">
        <f>IF(M364=M363,"*","")</f>
      </c>
      <c r="D364" s="194">
        <f t="shared" si="41"/>
      </c>
      <c r="E364" s="267">
        <f t="shared" si="42"/>
        <v>2012</v>
      </c>
      <c r="F364" s="267">
        <f t="shared" si="43"/>
        <v>1</v>
      </c>
      <c r="G364" s="195">
        <v>41074</v>
      </c>
      <c r="H364" s="196">
        <v>12285</v>
      </c>
      <c r="J364" s="197"/>
      <c r="K364" s="157">
        <v>1</v>
      </c>
      <c r="L364" s="250">
        <v>41074</v>
      </c>
      <c r="M364" s="159">
        <v>1412</v>
      </c>
      <c r="N364" s="159" t="s">
        <v>2467</v>
      </c>
      <c r="O364" s="159"/>
      <c r="P364" s="344" t="s">
        <v>1546</v>
      </c>
      <c r="Q364" s="215">
        <v>4800</v>
      </c>
      <c r="R364" s="345" t="s">
        <v>710</v>
      </c>
      <c r="S364" s="215" t="s">
        <v>2712</v>
      </c>
      <c r="T364" s="346" t="s">
        <v>2492</v>
      </c>
      <c r="U364" s="346"/>
      <c r="V364" s="347" t="s">
        <v>1547</v>
      </c>
      <c r="W364" s="215" t="s">
        <v>106</v>
      </c>
      <c r="X364" s="348">
        <v>5</v>
      </c>
      <c r="Y364" s="349" t="s">
        <v>2511</v>
      </c>
      <c r="Z364" s="350" t="s">
        <v>2511</v>
      </c>
      <c r="AA364" s="350"/>
      <c r="AB364" s="350"/>
      <c r="AC364" s="350"/>
      <c r="AD364" s="350"/>
      <c r="AE364" s="350"/>
      <c r="AF364" s="350"/>
      <c r="AG364" s="350"/>
      <c r="AH364" s="350"/>
      <c r="AI364" s="350"/>
      <c r="AJ364" s="350"/>
      <c r="AK364" s="350"/>
      <c r="AL364" s="350"/>
      <c r="AM364" s="350"/>
      <c r="AN364" s="350"/>
      <c r="AO364" s="350"/>
      <c r="AP364" s="350"/>
      <c r="AQ364" s="350"/>
      <c r="AR364" s="350"/>
      <c r="AS364" s="350"/>
      <c r="AT364" s="350"/>
      <c r="AU364" s="350"/>
      <c r="AV364" s="350"/>
      <c r="AW364" s="350"/>
      <c r="AX364" s="350"/>
      <c r="AY364" s="350"/>
      <c r="AZ364" s="350"/>
      <c r="BA364" s="350"/>
      <c r="BB364" s="350"/>
      <c r="BC364" s="350"/>
      <c r="BD364" s="350"/>
      <c r="BE364" s="350"/>
      <c r="BF364" s="350"/>
      <c r="BG364" s="350"/>
      <c r="BH364" s="350"/>
      <c r="BI364" s="350"/>
      <c r="BJ364" s="350"/>
      <c r="BK364" s="350"/>
      <c r="BL364" s="350"/>
      <c r="BM364" s="350"/>
      <c r="BN364" s="350"/>
      <c r="BO364" s="350"/>
      <c r="BP364" s="350"/>
      <c r="BQ364" s="350"/>
      <c r="BR364" s="350"/>
      <c r="BS364" s="350"/>
      <c r="BT364" s="350"/>
      <c r="BU364" s="350"/>
      <c r="BV364" s="350"/>
      <c r="BW364" s="350"/>
      <c r="BX364" s="350"/>
      <c r="BY364" s="350"/>
      <c r="BZ364" s="351" t="s">
        <v>1548</v>
      </c>
      <c r="CA364" s="345"/>
      <c r="CB364" s="345"/>
      <c r="CC364" s="345">
        <v>3</v>
      </c>
      <c r="CD364" s="345"/>
      <c r="CE364" s="345"/>
      <c r="CF364" s="345"/>
      <c r="CG364" s="345"/>
      <c r="CH364" s="345"/>
      <c r="CI364" s="345"/>
      <c r="CJ364" s="345"/>
      <c r="CK364" s="345"/>
      <c r="CL364" s="345">
        <v>2</v>
      </c>
      <c r="CM364" s="345"/>
      <c r="CN364" s="345"/>
      <c r="CO364" s="345"/>
      <c r="CP364" s="345"/>
      <c r="CQ364" s="257">
        <v>25</v>
      </c>
      <c r="CW364" s="195">
        <v>41074</v>
      </c>
      <c r="CX364" s="352" t="s">
        <v>1549</v>
      </c>
      <c r="CY364" s="290" t="str">
        <f>VLOOKUP(CX364,Vállalkozás!F$11:K$380,6,FALSE)</f>
        <v>Exclusive East Change KFT</v>
      </c>
      <c r="CZ364" s="353"/>
      <c r="DA364" s="257"/>
      <c r="DB364" s="257"/>
      <c r="DC364" s="353"/>
      <c r="DD364" s="215"/>
    </row>
    <row r="365" spans="1:108" s="193" customFormat="1" ht="35.25" customHeight="1">
      <c r="A365" s="257"/>
      <c r="C365" s="257" t="e">
        <f>IF(M365=#REF!,"*","")</f>
        <v>#REF!</v>
      </c>
      <c r="D365" s="194">
        <f t="shared" si="41"/>
      </c>
      <c r="E365" s="267">
        <f t="shared" si="42"/>
        <v>2012</v>
      </c>
      <c r="F365" s="267">
        <f t="shared" si="43"/>
        <v>1</v>
      </c>
      <c r="G365" s="195">
        <v>41073</v>
      </c>
      <c r="H365" s="196">
        <v>12278</v>
      </c>
      <c r="J365" s="197"/>
      <c r="K365" s="157">
        <v>1</v>
      </c>
      <c r="L365" s="250">
        <v>41074</v>
      </c>
      <c r="M365" s="159">
        <v>1414</v>
      </c>
      <c r="N365" s="159" t="s">
        <v>2467</v>
      </c>
      <c r="O365" s="159"/>
      <c r="P365" s="344" t="s">
        <v>1558</v>
      </c>
      <c r="Q365" s="215">
        <v>4800</v>
      </c>
      <c r="R365" s="345" t="s">
        <v>2708</v>
      </c>
      <c r="S365" s="215" t="s">
        <v>2709</v>
      </c>
      <c r="T365" s="346"/>
      <c r="U365" s="346"/>
      <c r="V365" s="347" t="s">
        <v>810</v>
      </c>
      <c r="W365" s="215"/>
      <c r="X365" s="348"/>
      <c r="Y365" s="349" t="s">
        <v>2506</v>
      </c>
      <c r="Z365" s="350" t="s">
        <v>2506</v>
      </c>
      <c r="AA365" s="350" t="s">
        <v>2528</v>
      </c>
      <c r="AB365" s="350" t="s">
        <v>2529</v>
      </c>
      <c r="AC365" s="350"/>
      <c r="AD365" s="350"/>
      <c r="AE365" s="350"/>
      <c r="AF365" s="350"/>
      <c r="AG365" s="350"/>
      <c r="AH365" s="350"/>
      <c r="AI365" s="350"/>
      <c r="AJ365" s="350"/>
      <c r="AK365" s="350"/>
      <c r="AL365" s="350"/>
      <c r="AM365" s="350"/>
      <c r="AN365" s="350"/>
      <c r="AO365" s="350"/>
      <c r="AP365" s="350"/>
      <c r="AQ365" s="350"/>
      <c r="AR365" s="350"/>
      <c r="AS365" s="350"/>
      <c r="AT365" s="350"/>
      <c r="AU365" s="350"/>
      <c r="AV365" s="350"/>
      <c r="AW365" s="350"/>
      <c r="AX365" s="350"/>
      <c r="AY365" s="350"/>
      <c r="AZ365" s="350"/>
      <c r="BA365" s="350"/>
      <c r="BB365" s="350"/>
      <c r="BC365" s="350"/>
      <c r="BD365" s="350"/>
      <c r="BE365" s="350"/>
      <c r="BF365" s="350"/>
      <c r="BG365" s="350"/>
      <c r="BH365" s="350"/>
      <c r="BI365" s="350"/>
      <c r="BJ365" s="350"/>
      <c r="BK365" s="350"/>
      <c r="BL365" s="350"/>
      <c r="BM365" s="350"/>
      <c r="BN365" s="350"/>
      <c r="BO365" s="350"/>
      <c r="BP365" s="350"/>
      <c r="BQ365" s="350"/>
      <c r="BR365" s="350"/>
      <c r="BS365" s="350"/>
      <c r="BT365" s="350"/>
      <c r="BU365" s="350"/>
      <c r="BV365" s="350"/>
      <c r="BW365" s="350"/>
      <c r="BX365" s="350"/>
      <c r="BY365" s="350"/>
      <c r="BZ365" s="351" t="s">
        <v>2448</v>
      </c>
      <c r="CA365" s="345">
        <v>1</v>
      </c>
      <c r="CB365" s="345"/>
      <c r="CC365" s="345"/>
      <c r="CD365" s="345"/>
      <c r="CE365" s="345"/>
      <c r="CF365" s="345"/>
      <c r="CG365" s="345"/>
      <c r="CH365" s="345"/>
      <c r="CI365" s="345"/>
      <c r="CJ365" s="345"/>
      <c r="CK365" s="345"/>
      <c r="CL365" s="345">
        <v>2</v>
      </c>
      <c r="CM365" s="345"/>
      <c r="CN365" s="345"/>
      <c r="CO365" s="345"/>
      <c r="CP365" s="345"/>
      <c r="CQ365" s="257">
        <v>20</v>
      </c>
      <c r="CW365" s="195">
        <v>41074</v>
      </c>
      <c r="CX365" s="352" t="s">
        <v>1559</v>
      </c>
      <c r="CY365" s="290" t="str">
        <f>VLOOKUP(CX365,Vállalkozás!F$11:K$380,6,FALSE)</f>
        <v>Dzvonyár Mihály</v>
      </c>
      <c r="CZ365" s="353"/>
      <c r="DA365" s="257"/>
      <c r="DB365" s="257"/>
      <c r="DC365" s="353"/>
      <c r="DD365" s="215"/>
    </row>
    <row r="366" spans="1:108" s="193" customFormat="1" ht="35.25" customHeight="1">
      <c r="A366" s="257"/>
      <c r="C366" s="257">
        <f>IF(M366=M365,"*","")</f>
      </c>
      <c r="D366" s="194">
        <f t="shared" si="41"/>
      </c>
      <c r="E366" s="267">
        <f t="shared" si="42"/>
        <v>2012</v>
      </c>
      <c r="F366" s="267">
        <f t="shared" si="43"/>
        <v>1</v>
      </c>
      <c r="G366" s="195">
        <v>41073</v>
      </c>
      <c r="H366" s="196">
        <v>12277</v>
      </c>
      <c r="J366" s="197"/>
      <c r="K366" s="157">
        <v>1</v>
      </c>
      <c r="L366" s="250">
        <v>41075</v>
      </c>
      <c r="M366" s="159">
        <v>1415</v>
      </c>
      <c r="N366" s="159"/>
      <c r="O366" s="159" t="s">
        <v>1627</v>
      </c>
      <c r="P366" s="344"/>
      <c r="Q366" s="215">
        <v>4803</v>
      </c>
      <c r="R366" s="345" t="s">
        <v>822</v>
      </c>
      <c r="S366" s="215" t="s">
        <v>824</v>
      </c>
      <c r="T366" s="346"/>
      <c r="U366" s="346"/>
      <c r="V366" s="347" t="s">
        <v>1297</v>
      </c>
      <c r="W366" s="215"/>
      <c r="X366" s="348"/>
      <c r="Y366" s="349" t="s">
        <v>1841</v>
      </c>
      <c r="Z366" s="350"/>
      <c r="AA366" s="350"/>
      <c r="AB366" s="350"/>
      <c r="AC366" s="350"/>
      <c r="AD366" s="350"/>
      <c r="AE366" s="350"/>
      <c r="AF366" s="350"/>
      <c r="AG366" s="350"/>
      <c r="AH366" s="350"/>
      <c r="AI366" s="350"/>
      <c r="AJ366" s="350"/>
      <c r="AK366" s="350"/>
      <c r="AL366" s="350"/>
      <c r="AM366" s="350"/>
      <c r="AN366" s="350"/>
      <c r="AO366" s="350"/>
      <c r="AP366" s="350"/>
      <c r="AQ366" s="350"/>
      <c r="AR366" s="350"/>
      <c r="AS366" s="350"/>
      <c r="AT366" s="350"/>
      <c r="AU366" s="350"/>
      <c r="AV366" s="350"/>
      <c r="AW366" s="350"/>
      <c r="AX366" s="350"/>
      <c r="AY366" s="350"/>
      <c r="AZ366" s="350"/>
      <c r="BA366" s="350"/>
      <c r="BB366" s="350"/>
      <c r="BC366" s="350"/>
      <c r="BD366" s="350"/>
      <c r="BE366" s="350"/>
      <c r="BF366" s="350"/>
      <c r="BG366" s="350"/>
      <c r="BH366" s="350"/>
      <c r="BI366" s="350"/>
      <c r="BJ366" s="350"/>
      <c r="BK366" s="350"/>
      <c r="BL366" s="350"/>
      <c r="BM366" s="350"/>
      <c r="BN366" s="350"/>
      <c r="BO366" s="350"/>
      <c r="BP366" s="350"/>
      <c r="BQ366" s="350"/>
      <c r="BR366" s="350"/>
      <c r="BS366" s="350"/>
      <c r="BT366" s="350"/>
      <c r="BU366" s="350"/>
      <c r="BV366" s="350"/>
      <c r="BW366" s="350"/>
      <c r="BX366" s="350"/>
      <c r="BY366" s="350"/>
      <c r="BZ366" s="351" t="s">
        <v>327</v>
      </c>
      <c r="CA366" s="345">
        <v>1</v>
      </c>
      <c r="CB366" s="345"/>
      <c r="CC366" s="345"/>
      <c r="CD366" s="345"/>
      <c r="CE366" s="345"/>
      <c r="CF366" s="345"/>
      <c r="CG366" s="345"/>
      <c r="CH366" s="345"/>
      <c r="CI366" s="345"/>
      <c r="CJ366" s="345"/>
      <c r="CK366" s="345"/>
      <c r="CL366" s="345">
        <v>2</v>
      </c>
      <c r="CM366" s="345"/>
      <c r="CN366" s="345"/>
      <c r="CO366" s="345"/>
      <c r="CP366" s="345"/>
      <c r="CQ366" s="257">
        <v>10</v>
      </c>
      <c r="CW366" s="195">
        <v>41075</v>
      </c>
      <c r="CX366" s="352" t="s">
        <v>328</v>
      </c>
      <c r="CY366" s="290" t="str">
        <f>VLOOKUP(CX366,Vállalkozás!F$11:K$380,6,FALSE)</f>
        <v>Din Invest Kft.</v>
      </c>
      <c r="CZ366" s="353"/>
      <c r="DA366" s="257"/>
      <c r="DB366" s="257"/>
      <c r="DC366" s="353"/>
      <c r="DD366" s="215"/>
    </row>
    <row r="367" spans="1:108" s="193" customFormat="1" ht="35.25" customHeight="1">
      <c r="A367" s="257"/>
      <c r="C367" s="257">
        <f>IF(M367=M366,"*","")</f>
      </c>
      <c r="D367" s="194">
        <f t="shared" si="41"/>
      </c>
      <c r="E367" s="267">
        <f t="shared" si="42"/>
        <v>2012</v>
      </c>
      <c r="F367" s="267">
        <f t="shared" si="43"/>
        <v>1</v>
      </c>
      <c r="G367" s="195">
        <v>41080</v>
      </c>
      <c r="H367" s="196">
        <v>12340</v>
      </c>
      <c r="J367" s="197"/>
      <c r="K367" s="157">
        <v>1</v>
      </c>
      <c r="L367" s="250">
        <v>41081</v>
      </c>
      <c r="M367" s="159">
        <v>1416</v>
      </c>
      <c r="N367" s="159" t="s">
        <v>2467</v>
      </c>
      <c r="O367" s="159"/>
      <c r="P367" s="344" t="s">
        <v>2547</v>
      </c>
      <c r="Q367" s="215">
        <v>4803</v>
      </c>
      <c r="R367" s="345" t="s">
        <v>818</v>
      </c>
      <c r="S367" s="215" t="s">
        <v>2712</v>
      </c>
      <c r="T367" s="346" t="s">
        <v>2531</v>
      </c>
      <c r="U367" s="346"/>
      <c r="V367" s="347"/>
      <c r="W367" s="215"/>
      <c r="X367" s="348"/>
      <c r="Y367" s="349" t="s">
        <v>1956</v>
      </c>
      <c r="Z367" s="350" t="s">
        <v>1956</v>
      </c>
      <c r="AA367" s="350"/>
      <c r="AB367" s="350"/>
      <c r="AC367" s="350"/>
      <c r="AD367" s="350"/>
      <c r="AE367" s="350"/>
      <c r="AF367" s="350"/>
      <c r="AG367" s="350"/>
      <c r="AH367" s="350"/>
      <c r="AI367" s="350"/>
      <c r="AJ367" s="350"/>
      <c r="AK367" s="350"/>
      <c r="AL367" s="350"/>
      <c r="AM367" s="350"/>
      <c r="AN367" s="350"/>
      <c r="AO367" s="350"/>
      <c r="AP367" s="350"/>
      <c r="AQ367" s="350"/>
      <c r="AR367" s="350"/>
      <c r="AS367" s="350"/>
      <c r="AT367" s="350"/>
      <c r="AU367" s="350"/>
      <c r="AV367" s="350"/>
      <c r="AW367" s="350"/>
      <c r="AX367" s="350"/>
      <c r="AY367" s="350"/>
      <c r="AZ367" s="350"/>
      <c r="BA367" s="350"/>
      <c r="BB367" s="350"/>
      <c r="BC367" s="350"/>
      <c r="BD367" s="350"/>
      <c r="BE367" s="350"/>
      <c r="BF367" s="350"/>
      <c r="BG367" s="350"/>
      <c r="BH367" s="350"/>
      <c r="BI367" s="350"/>
      <c r="BJ367" s="350"/>
      <c r="BK367" s="350"/>
      <c r="BL367" s="350"/>
      <c r="BM367" s="350"/>
      <c r="BN367" s="350"/>
      <c r="BO367" s="350"/>
      <c r="BP367" s="350"/>
      <c r="BQ367" s="350"/>
      <c r="BR367" s="350"/>
      <c r="BS367" s="350"/>
      <c r="BT367" s="350"/>
      <c r="BU367" s="350"/>
      <c r="BV367" s="350"/>
      <c r="BW367" s="350"/>
      <c r="BX367" s="350"/>
      <c r="BY367" s="350"/>
      <c r="BZ367" s="351"/>
      <c r="CA367" s="345"/>
      <c r="CB367" s="345"/>
      <c r="CC367" s="345"/>
      <c r="CD367" s="345"/>
      <c r="CE367" s="345">
        <v>5</v>
      </c>
      <c r="CF367" s="345"/>
      <c r="CG367" s="345"/>
      <c r="CH367" s="345"/>
      <c r="CI367" s="345"/>
      <c r="CJ367" s="345"/>
      <c r="CK367" s="345"/>
      <c r="CL367" s="345">
        <v>2</v>
      </c>
      <c r="CM367" s="345"/>
      <c r="CN367" s="345"/>
      <c r="CO367" s="345"/>
      <c r="CP367" s="345"/>
      <c r="CQ367" s="257">
        <v>9</v>
      </c>
      <c r="CW367" s="195">
        <v>41080</v>
      </c>
      <c r="CX367" s="352" t="s">
        <v>2548</v>
      </c>
      <c r="CY367" s="290" t="str">
        <f>VLOOKUP(CX367,Vállalkozás!F$11:K$380,6,FALSE)</f>
        <v>Szabó Anikó</v>
      </c>
      <c r="CZ367" s="353"/>
      <c r="DA367" s="257"/>
      <c r="DB367" s="257"/>
      <c r="DC367" s="353"/>
      <c r="DD367" s="215"/>
    </row>
    <row r="368" spans="1:108" s="193" customFormat="1" ht="35.25" customHeight="1">
      <c r="A368" s="257"/>
      <c r="C368" s="257">
        <f>IF(M368=M367,"*","")</f>
      </c>
      <c r="D368" s="194">
        <f t="shared" si="41"/>
      </c>
      <c r="E368" s="267">
        <f t="shared" si="42"/>
        <v>2012</v>
      </c>
      <c r="F368" s="267">
        <f t="shared" si="43"/>
        <v>2</v>
      </c>
      <c r="G368" s="195">
        <v>41088</v>
      </c>
      <c r="H368" s="196">
        <v>12432</v>
      </c>
      <c r="J368" s="197"/>
      <c r="K368" s="157">
        <v>1</v>
      </c>
      <c r="L368" s="250">
        <v>41092</v>
      </c>
      <c r="M368" s="159">
        <v>1417</v>
      </c>
      <c r="N368" s="159" t="s">
        <v>2467</v>
      </c>
      <c r="O368" s="159"/>
      <c r="P368" s="344" t="s">
        <v>227</v>
      </c>
      <c r="Q368" s="215">
        <v>4803</v>
      </c>
      <c r="R368" s="345" t="s">
        <v>2708</v>
      </c>
      <c r="S368" s="215" t="s">
        <v>2709</v>
      </c>
      <c r="T368" s="346" t="s">
        <v>1843</v>
      </c>
      <c r="U368" s="346"/>
      <c r="V368" s="347" t="s">
        <v>228</v>
      </c>
      <c r="W368" s="215"/>
      <c r="X368" s="348"/>
      <c r="Y368" s="349" t="s">
        <v>1957</v>
      </c>
      <c r="Z368" s="350" t="s">
        <v>1957</v>
      </c>
      <c r="AA368" s="350" t="s">
        <v>1953</v>
      </c>
      <c r="AB368" s="350" t="s">
        <v>1952</v>
      </c>
      <c r="AC368" s="350" t="s">
        <v>1962</v>
      </c>
      <c r="AD368" s="350"/>
      <c r="AE368" s="350"/>
      <c r="AF368" s="350"/>
      <c r="AG368" s="350"/>
      <c r="AH368" s="350"/>
      <c r="AI368" s="350"/>
      <c r="AJ368" s="350"/>
      <c r="AK368" s="350"/>
      <c r="AL368" s="350"/>
      <c r="AM368" s="350"/>
      <c r="AN368" s="350"/>
      <c r="AO368" s="350"/>
      <c r="AP368" s="350"/>
      <c r="AQ368" s="350"/>
      <c r="AR368" s="350"/>
      <c r="AS368" s="350"/>
      <c r="AT368" s="350"/>
      <c r="AU368" s="350"/>
      <c r="AV368" s="350"/>
      <c r="AW368" s="350"/>
      <c r="AX368" s="350"/>
      <c r="AY368" s="350"/>
      <c r="AZ368" s="350"/>
      <c r="BA368" s="350"/>
      <c r="BB368" s="350"/>
      <c r="BC368" s="350"/>
      <c r="BD368" s="350"/>
      <c r="BE368" s="350"/>
      <c r="BF368" s="350"/>
      <c r="BG368" s="350"/>
      <c r="BH368" s="350"/>
      <c r="BI368" s="350"/>
      <c r="BJ368" s="350"/>
      <c r="BK368" s="350"/>
      <c r="BL368" s="350"/>
      <c r="BM368" s="350"/>
      <c r="BN368" s="350"/>
      <c r="BO368" s="350"/>
      <c r="BP368" s="350"/>
      <c r="BQ368" s="350"/>
      <c r="BR368" s="350"/>
      <c r="BS368" s="350"/>
      <c r="BT368" s="350"/>
      <c r="BU368" s="350"/>
      <c r="BV368" s="350"/>
      <c r="BW368" s="350"/>
      <c r="BX368" s="350"/>
      <c r="BY368" s="350"/>
      <c r="BZ368" s="351" t="s">
        <v>229</v>
      </c>
      <c r="CA368" s="345">
        <v>1</v>
      </c>
      <c r="CB368" s="345"/>
      <c r="CC368" s="345"/>
      <c r="CD368" s="345"/>
      <c r="CE368" s="345"/>
      <c r="CF368" s="345"/>
      <c r="CG368" s="345"/>
      <c r="CH368" s="345"/>
      <c r="CI368" s="345"/>
      <c r="CJ368" s="345"/>
      <c r="CK368" s="345"/>
      <c r="CL368" s="345">
        <v>2</v>
      </c>
      <c r="CM368" s="345"/>
      <c r="CN368" s="345"/>
      <c r="CO368" s="345"/>
      <c r="CP368" s="345"/>
      <c r="CQ368" s="257">
        <v>160</v>
      </c>
      <c r="CT368" s="193">
        <v>1</v>
      </c>
      <c r="CW368" s="195">
        <v>41092</v>
      </c>
      <c r="CX368" s="352" t="s">
        <v>230</v>
      </c>
      <c r="CY368" s="290" t="str">
        <f>VLOOKUP(CX368,Vállalkozás!F$11:K$380,6,FALSE)</f>
        <v>Dori Pék Kft</v>
      </c>
      <c r="CZ368" s="353"/>
      <c r="DA368" s="257"/>
      <c r="DB368" s="257"/>
      <c r="DC368" s="353"/>
      <c r="DD368" s="215"/>
    </row>
    <row r="369" spans="1:108" s="193" customFormat="1" ht="35.25" customHeight="1">
      <c r="A369" s="257"/>
      <c r="C369" s="257">
        <f>IF(M369=M355,"*","")</f>
      </c>
      <c r="D369" s="194">
        <f t="shared" si="41"/>
      </c>
      <c r="E369" s="267">
        <f t="shared" si="42"/>
        <v>2012</v>
      </c>
      <c r="F369" s="267">
        <f t="shared" si="43"/>
        <v>2</v>
      </c>
      <c r="G369" s="195">
        <v>41099</v>
      </c>
      <c r="H369" s="196">
        <v>12482</v>
      </c>
      <c r="J369" s="197"/>
      <c r="K369" s="157">
        <v>1</v>
      </c>
      <c r="L369" s="250">
        <v>41099</v>
      </c>
      <c r="M369" s="159">
        <v>1419</v>
      </c>
      <c r="N369" s="159" t="s">
        <v>2467</v>
      </c>
      <c r="O369" s="159"/>
      <c r="P369" s="344" t="s">
        <v>2091</v>
      </c>
      <c r="Q369" s="215">
        <v>4800</v>
      </c>
      <c r="R369" s="345" t="s">
        <v>2707</v>
      </c>
      <c r="S369" s="215" t="s">
        <v>2712</v>
      </c>
      <c r="T369" s="346" t="s">
        <v>2526</v>
      </c>
      <c r="U369" s="346"/>
      <c r="V369" s="347" t="s">
        <v>2092</v>
      </c>
      <c r="W369" s="215"/>
      <c r="X369" s="348"/>
      <c r="Y369" s="349" t="s">
        <v>1520</v>
      </c>
      <c r="Z369" s="350" t="s">
        <v>1520</v>
      </c>
      <c r="AA369" s="350" t="s">
        <v>2524</v>
      </c>
      <c r="AB369" s="350"/>
      <c r="AC369" s="350"/>
      <c r="AD369" s="350"/>
      <c r="AE369" s="350"/>
      <c r="AF369" s="350"/>
      <c r="AG369" s="350"/>
      <c r="AH369" s="350"/>
      <c r="AI369" s="350"/>
      <c r="AJ369" s="350"/>
      <c r="AK369" s="350"/>
      <c r="AL369" s="350"/>
      <c r="AM369" s="350"/>
      <c r="AN369" s="350"/>
      <c r="AO369" s="350"/>
      <c r="AP369" s="350"/>
      <c r="AQ369" s="350"/>
      <c r="AR369" s="350"/>
      <c r="AS369" s="350"/>
      <c r="AT369" s="350"/>
      <c r="AU369" s="350"/>
      <c r="AV369" s="350"/>
      <c r="AW369" s="350"/>
      <c r="AX369" s="350"/>
      <c r="AY369" s="350"/>
      <c r="AZ369" s="350"/>
      <c r="BA369" s="350"/>
      <c r="BB369" s="350"/>
      <c r="BC369" s="350"/>
      <c r="BD369" s="350"/>
      <c r="BE369" s="350"/>
      <c r="BF369" s="350"/>
      <c r="BG369" s="350"/>
      <c r="BH369" s="350"/>
      <c r="BI369" s="350"/>
      <c r="BJ369" s="350"/>
      <c r="BK369" s="350"/>
      <c r="BL369" s="350"/>
      <c r="BM369" s="350"/>
      <c r="BN369" s="350"/>
      <c r="BO369" s="350"/>
      <c r="BP369" s="350"/>
      <c r="BQ369" s="350"/>
      <c r="BR369" s="350"/>
      <c r="BS369" s="350"/>
      <c r="BT369" s="350"/>
      <c r="BU369" s="350"/>
      <c r="BV369" s="350"/>
      <c r="BW369" s="350"/>
      <c r="BX369" s="350"/>
      <c r="BY369" s="350"/>
      <c r="BZ369" s="351" t="s">
        <v>2093</v>
      </c>
      <c r="CA369" s="345">
        <v>1</v>
      </c>
      <c r="CB369" s="345"/>
      <c r="CC369" s="345"/>
      <c r="CD369" s="345"/>
      <c r="CE369" s="345"/>
      <c r="CF369" s="345"/>
      <c r="CG369" s="345"/>
      <c r="CH369" s="345"/>
      <c r="CI369" s="345"/>
      <c r="CJ369" s="345"/>
      <c r="CK369" s="345"/>
      <c r="CL369" s="345">
        <v>2</v>
      </c>
      <c r="CM369" s="345"/>
      <c r="CN369" s="345"/>
      <c r="CO369" s="345"/>
      <c r="CP369" s="345"/>
      <c r="CQ369" s="257">
        <v>60</v>
      </c>
      <c r="CW369" s="195">
        <v>41099</v>
      </c>
      <c r="CX369" s="352" t="s">
        <v>2094</v>
      </c>
      <c r="CY369" s="290" t="str">
        <f>VLOOKUP(CX369,Vállalkozás!F$11:K$380,6,FALSE)</f>
        <v>Lotus Energy KFT</v>
      </c>
      <c r="CZ369" s="353"/>
      <c r="DA369" s="257"/>
      <c r="DB369" s="257"/>
      <c r="DC369" s="353"/>
      <c r="DD369" s="215"/>
    </row>
    <row r="370" spans="1:108" s="193" customFormat="1" ht="35.25" customHeight="1">
      <c r="A370" s="257"/>
      <c r="C370" s="257"/>
      <c r="D370" s="194">
        <f t="shared" si="41"/>
      </c>
      <c r="E370" s="267">
        <f t="shared" si="42"/>
        <v>2012</v>
      </c>
      <c r="F370" s="267">
        <f t="shared" si="43"/>
        <v>2</v>
      </c>
      <c r="G370" s="195">
        <v>41150</v>
      </c>
      <c r="H370" s="196">
        <v>13034</v>
      </c>
      <c r="J370" s="197"/>
      <c r="K370" s="157">
        <v>1</v>
      </c>
      <c r="L370" s="250">
        <v>41152</v>
      </c>
      <c r="M370" s="159">
        <v>1421</v>
      </c>
      <c r="N370" s="159" t="s">
        <v>2467</v>
      </c>
      <c r="O370" s="159"/>
      <c r="P370" s="344" t="s">
        <v>2244</v>
      </c>
      <c r="Q370" s="215">
        <v>4800</v>
      </c>
      <c r="R370" s="345" t="s">
        <v>2708</v>
      </c>
      <c r="S370" s="215" t="s">
        <v>2709</v>
      </c>
      <c r="T370" s="346" t="s">
        <v>773</v>
      </c>
      <c r="U370" s="346"/>
      <c r="V370" s="347"/>
      <c r="W370" s="215"/>
      <c r="X370" s="348"/>
      <c r="Y370" s="349" t="s">
        <v>1960</v>
      </c>
      <c r="Z370" s="350" t="s">
        <v>1960</v>
      </c>
      <c r="AA370" s="350"/>
      <c r="AB370" s="350"/>
      <c r="AC370" s="350"/>
      <c r="AD370" s="350"/>
      <c r="AE370" s="350"/>
      <c r="AF370" s="350"/>
      <c r="AG370" s="350"/>
      <c r="AH370" s="350"/>
      <c r="AI370" s="350"/>
      <c r="AJ370" s="350"/>
      <c r="AK370" s="350"/>
      <c r="AL370" s="350"/>
      <c r="AM370" s="350"/>
      <c r="AN370" s="350"/>
      <c r="AO370" s="350"/>
      <c r="AP370" s="350"/>
      <c r="AQ370" s="350"/>
      <c r="AR370" s="350"/>
      <c r="AS370" s="350"/>
      <c r="AT370" s="350"/>
      <c r="AU370" s="350"/>
      <c r="AV370" s="350"/>
      <c r="AW370" s="350"/>
      <c r="AX370" s="350"/>
      <c r="AY370" s="350"/>
      <c r="AZ370" s="350"/>
      <c r="BA370" s="350"/>
      <c r="BB370" s="350"/>
      <c r="BC370" s="350"/>
      <c r="BD370" s="350"/>
      <c r="BE370" s="350"/>
      <c r="BF370" s="350"/>
      <c r="BG370" s="350"/>
      <c r="BH370" s="350"/>
      <c r="BI370" s="350"/>
      <c r="BJ370" s="350"/>
      <c r="BK370" s="350"/>
      <c r="BL370" s="350"/>
      <c r="BM370" s="350"/>
      <c r="BN370" s="350"/>
      <c r="BO370" s="350"/>
      <c r="BP370" s="350"/>
      <c r="BQ370" s="350"/>
      <c r="BR370" s="350"/>
      <c r="BS370" s="350"/>
      <c r="BT370" s="350"/>
      <c r="BU370" s="350"/>
      <c r="BV370" s="350"/>
      <c r="BW370" s="350"/>
      <c r="BX370" s="350"/>
      <c r="BY370" s="350"/>
      <c r="BZ370" s="351" t="s">
        <v>2245</v>
      </c>
      <c r="CA370" s="345">
        <v>1</v>
      </c>
      <c r="CB370" s="345"/>
      <c r="CC370" s="345"/>
      <c r="CD370" s="345"/>
      <c r="CE370" s="345"/>
      <c r="CF370" s="345"/>
      <c r="CG370" s="345"/>
      <c r="CH370" s="345"/>
      <c r="CI370" s="345"/>
      <c r="CJ370" s="345"/>
      <c r="CK370" s="345"/>
      <c r="CL370" s="345">
        <v>2</v>
      </c>
      <c r="CM370" s="345"/>
      <c r="CN370" s="345"/>
      <c r="CO370" s="345"/>
      <c r="CP370" s="345"/>
      <c r="CQ370" s="257">
        <v>32</v>
      </c>
      <c r="CW370" s="195">
        <v>41152</v>
      </c>
      <c r="CX370" s="352" t="s">
        <v>2240</v>
      </c>
      <c r="CY370" s="290" t="str">
        <f>VLOOKUP(CX370,Vállalkozás!F$11:K$380,6,FALSE)</f>
        <v>Szilágyi Gyula</v>
      </c>
      <c r="CZ370" s="353"/>
      <c r="DA370" s="257"/>
      <c r="DB370" s="257"/>
      <c r="DC370" s="353"/>
      <c r="DD370" s="215"/>
    </row>
    <row r="371" spans="1:108" s="193" customFormat="1" ht="35.25" customHeight="1">
      <c r="A371" s="257"/>
      <c r="C371" s="257"/>
      <c r="D371" s="194">
        <f t="shared" si="41"/>
      </c>
      <c r="E371" s="267">
        <f t="shared" si="42"/>
        <v>2012</v>
      </c>
      <c r="F371" s="267">
        <f t="shared" si="43"/>
        <v>2</v>
      </c>
      <c r="G371" s="195">
        <v>41156</v>
      </c>
      <c r="H371" s="196">
        <v>13059</v>
      </c>
      <c r="J371" s="197"/>
      <c r="K371" s="157">
        <v>1</v>
      </c>
      <c r="L371" s="250">
        <v>41156</v>
      </c>
      <c r="M371" s="159">
        <v>1422</v>
      </c>
      <c r="N371" s="159" t="s">
        <v>2467</v>
      </c>
      <c r="O371" s="159"/>
      <c r="P371" s="344" t="s">
        <v>1092</v>
      </c>
      <c r="Q371" s="215">
        <v>4800</v>
      </c>
      <c r="R371" s="345" t="s">
        <v>2472</v>
      </c>
      <c r="S371" s="215" t="s">
        <v>2712</v>
      </c>
      <c r="T371" s="346" t="s">
        <v>2499</v>
      </c>
      <c r="U371" s="346"/>
      <c r="V371" s="347" t="s">
        <v>1093</v>
      </c>
      <c r="W371" s="215"/>
      <c r="X371" s="348"/>
      <c r="Y371" s="349" t="s">
        <v>2506</v>
      </c>
      <c r="Z371" s="350" t="s">
        <v>2506</v>
      </c>
      <c r="AA371" s="350" t="s">
        <v>771</v>
      </c>
      <c r="AB371" s="350"/>
      <c r="AC371" s="350"/>
      <c r="AD371" s="350"/>
      <c r="AE371" s="350"/>
      <c r="AF371" s="350"/>
      <c r="AG371" s="350"/>
      <c r="AH371" s="350"/>
      <c r="AI371" s="350"/>
      <c r="AJ371" s="350"/>
      <c r="AK371" s="350"/>
      <c r="AL371" s="350"/>
      <c r="AM371" s="350"/>
      <c r="AN371" s="350"/>
      <c r="AO371" s="350"/>
      <c r="AP371" s="350"/>
      <c r="AQ371" s="350"/>
      <c r="AR371" s="350"/>
      <c r="AS371" s="350"/>
      <c r="AT371" s="350"/>
      <c r="AU371" s="350"/>
      <c r="AV371" s="350"/>
      <c r="AW371" s="350"/>
      <c r="AX371" s="350"/>
      <c r="AY371" s="350"/>
      <c r="AZ371" s="350"/>
      <c r="BA371" s="350"/>
      <c r="BB371" s="350"/>
      <c r="BC371" s="350"/>
      <c r="BD371" s="350"/>
      <c r="BE371" s="350"/>
      <c r="BF371" s="350"/>
      <c r="BG371" s="350"/>
      <c r="BH371" s="350"/>
      <c r="BI371" s="350"/>
      <c r="BJ371" s="350"/>
      <c r="BK371" s="350"/>
      <c r="BL371" s="350"/>
      <c r="BM371" s="350"/>
      <c r="BN371" s="350"/>
      <c r="BO371" s="350"/>
      <c r="BP371" s="350"/>
      <c r="BQ371" s="350"/>
      <c r="BR371" s="350"/>
      <c r="BS371" s="350"/>
      <c r="BT371" s="350"/>
      <c r="BU371" s="350"/>
      <c r="BV371" s="350"/>
      <c r="BW371" s="350"/>
      <c r="BX371" s="350"/>
      <c r="BY371" s="350"/>
      <c r="BZ371" s="351" t="s">
        <v>1094</v>
      </c>
      <c r="CA371" s="345">
        <v>1</v>
      </c>
      <c r="CB371" s="345"/>
      <c r="CC371" s="345"/>
      <c r="CD371" s="345"/>
      <c r="CE371" s="345"/>
      <c r="CF371" s="345"/>
      <c r="CG371" s="345"/>
      <c r="CH371" s="345"/>
      <c r="CI371" s="345"/>
      <c r="CJ371" s="345"/>
      <c r="CK371" s="345"/>
      <c r="CL371" s="345">
        <v>2</v>
      </c>
      <c r="CM371" s="345"/>
      <c r="CN371" s="345"/>
      <c r="CO371" s="345"/>
      <c r="CP371" s="345"/>
      <c r="CQ371" s="257">
        <v>40</v>
      </c>
      <c r="CW371" s="195">
        <v>41156</v>
      </c>
      <c r="CX371" s="352" t="s">
        <v>631</v>
      </c>
      <c r="CY371" s="290" t="str">
        <f>VLOOKUP(CX371,Vállalkozás!F$11:K$380,6,FALSE)</f>
        <v>Újvári Józsefné</v>
      </c>
      <c r="CZ371" s="353"/>
      <c r="DA371" s="257"/>
      <c r="DB371" s="257"/>
      <c r="DC371" s="353"/>
      <c r="DD371" s="215"/>
    </row>
    <row r="372" spans="1:108" s="193" customFormat="1" ht="35.25" customHeight="1">
      <c r="A372" s="257"/>
      <c r="C372" s="257"/>
      <c r="D372" s="194">
        <f t="shared" si="41"/>
      </c>
      <c r="E372" s="267">
        <f t="shared" si="42"/>
        <v>2012</v>
      </c>
      <c r="F372" s="267">
        <f t="shared" si="43"/>
        <v>2</v>
      </c>
      <c r="G372" s="195">
        <v>41151</v>
      </c>
      <c r="H372" s="196">
        <v>13037</v>
      </c>
      <c r="J372" s="197"/>
      <c r="K372" s="157">
        <v>1</v>
      </c>
      <c r="L372" s="250">
        <v>41157</v>
      </c>
      <c r="M372" s="159">
        <v>1423</v>
      </c>
      <c r="N372" s="159" t="s">
        <v>2467</v>
      </c>
      <c r="O372" s="159"/>
      <c r="P372" s="344" t="s">
        <v>2590</v>
      </c>
      <c r="Q372" s="215">
        <v>4800</v>
      </c>
      <c r="R372" s="345" t="s">
        <v>711</v>
      </c>
      <c r="S372" s="215" t="s">
        <v>2712</v>
      </c>
      <c r="T372" s="346" t="s">
        <v>1841</v>
      </c>
      <c r="U372" s="346"/>
      <c r="V372" s="347" t="s">
        <v>2591</v>
      </c>
      <c r="W372" s="215"/>
      <c r="X372" s="348"/>
      <c r="Y372" s="349" t="s">
        <v>1956</v>
      </c>
      <c r="Z372" s="350" t="s">
        <v>1956</v>
      </c>
      <c r="AA372" s="350" t="s">
        <v>1951</v>
      </c>
      <c r="AB372" s="350" t="s">
        <v>1952</v>
      </c>
      <c r="AC372" s="350"/>
      <c r="AD372" s="350"/>
      <c r="AE372" s="350"/>
      <c r="AF372" s="350"/>
      <c r="AG372" s="350"/>
      <c r="AH372" s="350"/>
      <c r="AI372" s="350"/>
      <c r="AJ372" s="350"/>
      <c r="AK372" s="350"/>
      <c r="AL372" s="350"/>
      <c r="AM372" s="350"/>
      <c r="AN372" s="350"/>
      <c r="AO372" s="350"/>
      <c r="AP372" s="350"/>
      <c r="AQ372" s="350"/>
      <c r="AR372" s="350"/>
      <c r="AS372" s="350"/>
      <c r="AT372" s="350"/>
      <c r="AU372" s="350"/>
      <c r="AV372" s="350"/>
      <c r="AW372" s="350"/>
      <c r="AX372" s="350"/>
      <c r="AY372" s="350"/>
      <c r="AZ372" s="350"/>
      <c r="BA372" s="350"/>
      <c r="BB372" s="350"/>
      <c r="BC372" s="350"/>
      <c r="BD372" s="350"/>
      <c r="BE372" s="350"/>
      <c r="BF372" s="350"/>
      <c r="BG372" s="350"/>
      <c r="BH372" s="350"/>
      <c r="BI372" s="350"/>
      <c r="BJ372" s="350"/>
      <c r="BK372" s="350"/>
      <c r="BL372" s="350"/>
      <c r="BM372" s="350"/>
      <c r="BN372" s="350"/>
      <c r="BO372" s="350"/>
      <c r="BP372" s="350"/>
      <c r="BQ372" s="350"/>
      <c r="BR372" s="350"/>
      <c r="BS372" s="350"/>
      <c r="BT372" s="350"/>
      <c r="BU372" s="350"/>
      <c r="BV372" s="350"/>
      <c r="BW372" s="350"/>
      <c r="BX372" s="350"/>
      <c r="BY372" s="350"/>
      <c r="BZ372" s="351" t="s">
        <v>2592</v>
      </c>
      <c r="CA372" s="345">
        <v>1</v>
      </c>
      <c r="CB372" s="345"/>
      <c r="CC372" s="345"/>
      <c r="CD372" s="345"/>
      <c r="CE372" s="345"/>
      <c r="CF372" s="345"/>
      <c r="CG372" s="345"/>
      <c r="CH372" s="345"/>
      <c r="CI372" s="345"/>
      <c r="CJ372" s="345"/>
      <c r="CK372" s="345"/>
      <c r="CL372" s="345">
        <v>2</v>
      </c>
      <c r="CM372" s="345"/>
      <c r="CN372" s="345"/>
      <c r="CO372" s="345"/>
      <c r="CP372" s="345"/>
      <c r="CQ372" s="257">
        <v>20</v>
      </c>
      <c r="CW372" s="195">
        <v>41151</v>
      </c>
      <c r="CX372" s="352" t="s">
        <v>924</v>
      </c>
      <c r="CY372" s="290" t="str">
        <f>VLOOKUP(CX372,Vállalkozás!F$11:K$380,6,FALSE)</f>
        <v>Sarki Bolt KFT</v>
      </c>
      <c r="CZ372" s="353"/>
      <c r="DA372" s="257"/>
      <c r="DB372" s="257"/>
      <c r="DC372" s="353"/>
      <c r="DD372" s="215"/>
    </row>
    <row r="373" spans="1:108" s="193" customFormat="1" ht="35.25" customHeight="1">
      <c r="A373" s="257"/>
      <c r="C373" s="257"/>
      <c r="D373" s="194">
        <f t="shared" si="41"/>
      </c>
      <c r="E373" s="267">
        <f t="shared" si="42"/>
        <v>2012</v>
      </c>
      <c r="F373" s="267">
        <f t="shared" si="43"/>
        <v>2</v>
      </c>
      <c r="G373" s="195">
        <v>41164</v>
      </c>
      <c r="H373" s="196">
        <v>13146</v>
      </c>
      <c r="J373" s="197"/>
      <c r="K373" s="157">
        <v>1</v>
      </c>
      <c r="L373" s="250">
        <v>41164</v>
      </c>
      <c r="M373" s="159">
        <v>1424</v>
      </c>
      <c r="N373" s="159" t="s">
        <v>2467</v>
      </c>
      <c r="O373" s="159"/>
      <c r="P373" s="344" t="s">
        <v>512</v>
      </c>
      <c r="Q373" s="215">
        <v>4800</v>
      </c>
      <c r="R373" s="345" t="s">
        <v>2700</v>
      </c>
      <c r="S373" s="215" t="s">
        <v>2713</v>
      </c>
      <c r="T373" s="346" t="s">
        <v>941</v>
      </c>
      <c r="U373" s="346"/>
      <c r="V373" s="347" t="s">
        <v>802</v>
      </c>
      <c r="W373" s="215"/>
      <c r="X373" s="348"/>
      <c r="Y373" s="349" t="s">
        <v>1081</v>
      </c>
      <c r="Z373" s="350" t="s">
        <v>1081</v>
      </c>
      <c r="AA373" s="350" t="s">
        <v>1843</v>
      </c>
      <c r="AB373" s="350" t="s">
        <v>941</v>
      </c>
      <c r="AC373" s="350" t="s">
        <v>2499</v>
      </c>
      <c r="AD373" s="350" t="s">
        <v>2521</v>
      </c>
      <c r="AE373" s="350" t="s">
        <v>2528</v>
      </c>
      <c r="AF373" s="350" t="s">
        <v>771</v>
      </c>
      <c r="AG373" s="350" t="s">
        <v>2529</v>
      </c>
      <c r="AH373" s="350" t="s">
        <v>2506</v>
      </c>
      <c r="AI373" s="350"/>
      <c r="AJ373" s="350"/>
      <c r="AK373" s="350"/>
      <c r="AL373" s="350"/>
      <c r="AM373" s="350"/>
      <c r="AN373" s="350"/>
      <c r="AO373" s="350"/>
      <c r="AP373" s="350"/>
      <c r="AQ373" s="350"/>
      <c r="AR373" s="350"/>
      <c r="AS373" s="350"/>
      <c r="AT373" s="350"/>
      <c r="AU373" s="350"/>
      <c r="AV373" s="350"/>
      <c r="AW373" s="350"/>
      <c r="AX373" s="350"/>
      <c r="AY373" s="350"/>
      <c r="AZ373" s="350"/>
      <c r="BA373" s="350"/>
      <c r="BB373" s="350"/>
      <c r="BC373" s="350"/>
      <c r="BD373" s="350"/>
      <c r="BE373" s="350"/>
      <c r="BF373" s="350"/>
      <c r="BG373" s="350"/>
      <c r="BH373" s="350"/>
      <c r="BI373" s="350"/>
      <c r="BJ373" s="350"/>
      <c r="BK373" s="350"/>
      <c r="BL373" s="350"/>
      <c r="BM373" s="350"/>
      <c r="BN373" s="350"/>
      <c r="BO373" s="350"/>
      <c r="BP373" s="350"/>
      <c r="BQ373" s="350"/>
      <c r="BR373" s="350"/>
      <c r="BS373" s="350"/>
      <c r="BT373" s="350"/>
      <c r="BU373" s="350"/>
      <c r="BV373" s="350"/>
      <c r="BW373" s="350"/>
      <c r="BX373" s="350"/>
      <c r="BY373" s="350"/>
      <c r="BZ373" s="351" t="s">
        <v>513</v>
      </c>
      <c r="CA373" s="345">
        <v>1</v>
      </c>
      <c r="CB373" s="345"/>
      <c r="CC373" s="345"/>
      <c r="CD373" s="345"/>
      <c r="CE373" s="345"/>
      <c r="CF373" s="345"/>
      <c r="CG373" s="345"/>
      <c r="CH373" s="345"/>
      <c r="CI373" s="345"/>
      <c r="CJ373" s="345"/>
      <c r="CK373" s="345"/>
      <c r="CL373" s="345">
        <v>2</v>
      </c>
      <c r="CM373" s="345"/>
      <c r="CN373" s="345"/>
      <c r="CO373" s="345"/>
      <c r="CP373" s="345"/>
      <c r="CQ373" s="257">
        <v>22</v>
      </c>
      <c r="CW373" s="195">
        <v>41163</v>
      </c>
      <c r="CX373" s="352" t="s">
        <v>514</v>
      </c>
      <c r="CY373" s="290" t="str">
        <f>VLOOKUP(CX373,Vállalkozás!F$11:K$380,6,FALSE)</f>
        <v>Erdelyi Ilona</v>
      </c>
      <c r="CZ373" s="353"/>
      <c r="DA373" s="257"/>
      <c r="DB373" s="257"/>
      <c r="DC373" s="353"/>
      <c r="DD373" s="215"/>
    </row>
    <row r="374" spans="1:108" s="193" customFormat="1" ht="35.25" customHeight="1">
      <c r="A374" s="257"/>
      <c r="C374" s="257"/>
      <c r="D374" s="194">
        <f t="shared" si="41"/>
      </c>
      <c r="E374" s="267">
        <f t="shared" si="42"/>
        <v>2012</v>
      </c>
      <c r="F374" s="267">
        <f t="shared" si="43"/>
        <v>2</v>
      </c>
      <c r="G374" s="195">
        <v>41187</v>
      </c>
      <c r="H374" s="196">
        <v>13349</v>
      </c>
      <c r="J374" s="197"/>
      <c r="K374" s="157">
        <v>1</v>
      </c>
      <c r="L374" s="250">
        <v>41187</v>
      </c>
      <c r="M374" s="159">
        <v>1426</v>
      </c>
      <c r="N374" s="159" t="s">
        <v>2467</v>
      </c>
      <c r="O374" s="159" t="s">
        <v>1627</v>
      </c>
      <c r="P374" s="344" t="s">
        <v>222</v>
      </c>
      <c r="Q374" s="215">
        <v>4800</v>
      </c>
      <c r="R374" s="345" t="s">
        <v>2700</v>
      </c>
      <c r="S374" s="215" t="s">
        <v>2713</v>
      </c>
      <c r="T374" s="346" t="s">
        <v>1843</v>
      </c>
      <c r="U374" s="346"/>
      <c r="V374" s="347" t="s">
        <v>223</v>
      </c>
      <c r="W374" s="215"/>
      <c r="X374" s="348"/>
      <c r="Y374" s="349" t="s">
        <v>2150</v>
      </c>
      <c r="Z374" s="350" t="s">
        <v>2150</v>
      </c>
      <c r="AA374" s="350" t="s">
        <v>941</v>
      </c>
      <c r="AB374" s="350" t="s">
        <v>2529</v>
      </c>
      <c r="AC374" s="350" t="s">
        <v>2511</v>
      </c>
      <c r="AD374" s="350"/>
      <c r="AE374" s="350"/>
      <c r="AF374" s="350"/>
      <c r="AG374" s="350"/>
      <c r="AH374" s="350"/>
      <c r="AI374" s="350"/>
      <c r="AJ374" s="350"/>
      <c r="AK374" s="350"/>
      <c r="AL374" s="350"/>
      <c r="AM374" s="350"/>
      <c r="AN374" s="350"/>
      <c r="AO374" s="350"/>
      <c r="AP374" s="350"/>
      <c r="AQ374" s="350"/>
      <c r="AR374" s="350"/>
      <c r="AS374" s="350"/>
      <c r="AT374" s="350"/>
      <c r="AU374" s="350"/>
      <c r="AV374" s="350"/>
      <c r="AW374" s="350"/>
      <c r="AX374" s="350"/>
      <c r="AY374" s="350"/>
      <c r="AZ374" s="350"/>
      <c r="BA374" s="350"/>
      <c r="BB374" s="350"/>
      <c r="BC374" s="350"/>
      <c r="BD374" s="350"/>
      <c r="BE374" s="350"/>
      <c r="BF374" s="350"/>
      <c r="BG374" s="350"/>
      <c r="BH374" s="350"/>
      <c r="BI374" s="350"/>
      <c r="BJ374" s="350"/>
      <c r="BK374" s="350"/>
      <c r="BL374" s="350"/>
      <c r="BM374" s="350"/>
      <c r="BN374" s="350"/>
      <c r="BO374" s="350"/>
      <c r="BP374" s="350"/>
      <c r="BQ374" s="350"/>
      <c r="BR374" s="350"/>
      <c r="BS374" s="350"/>
      <c r="BT374" s="350"/>
      <c r="BU374" s="350"/>
      <c r="BV374" s="350"/>
      <c r="BW374" s="350"/>
      <c r="BX374" s="350"/>
      <c r="BY374" s="350"/>
      <c r="BZ374" s="351" t="s">
        <v>224</v>
      </c>
      <c r="CA374" s="345">
        <v>1</v>
      </c>
      <c r="CB374" s="345"/>
      <c r="CC374" s="345"/>
      <c r="CD374" s="345"/>
      <c r="CE374" s="345"/>
      <c r="CF374" s="345"/>
      <c r="CG374" s="345"/>
      <c r="CH374" s="345"/>
      <c r="CI374" s="345"/>
      <c r="CJ374" s="345"/>
      <c r="CK374" s="345"/>
      <c r="CL374" s="345">
        <v>2</v>
      </c>
      <c r="CM374" s="345"/>
      <c r="CN374" s="345"/>
      <c r="CO374" s="345"/>
      <c r="CP374" s="345"/>
      <c r="CQ374" s="257">
        <v>20</v>
      </c>
      <c r="CV374" s="193">
        <v>1</v>
      </c>
      <c r="CW374" s="195">
        <v>41187</v>
      </c>
      <c r="CX374" s="352" t="s">
        <v>1331</v>
      </c>
      <c r="CY374" s="290" t="str">
        <f>VLOOKUP(CX374,Vállalkozás!F$11:K$380,6,FALSE)</f>
        <v>Kapin Zsoltné</v>
      </c>
      <c r="CZ374" s="353"/>
      <c r="DA374" s="257"/>
      <c r="DB374" s="257"/>
      <c r="DC374" s="353"/>
      <c r="DD374" s="215"/>
    </row>
    <row r="375" spans="1:108" s="193" customFormat="1" ht="35.25" customHeight="1">
      <c r="A375" s="257"/>
      <c r="C375" s="257"/>
      <c r="D375" s="194">
        <f t="shared" si="41"/>
      </c>
      <c r="E375" s="267">
        <f t="shared" si="42"/>
        <v>2012</v>
      </c>
      <c r="F375" s="267">
        <f t="shared" si="43"/>
        <v>2</v>
      </c>
      <c r="G375" s="195">
        <v>41197</v>
      </c>
      <c r="H375" s="196">
        <v>13422</v>
      </c>
      <c r="J375" s="197"/>
      <c r="K375" s="157">
        <v>1</v>
      </c>
      <c r="L375" s="250">
        <v>41197</v>
      </c>
      <c r="M375" s="159">
        <v>1427</v>
      </c>
      <c r="N375" s="159" t="s">
        <v>2467</v>
      </c>
      <c r="O375" s="159"/>
      <c r="P375" s="344" t="s">
        <v>1804</v>
      </c>
      <c r="Q375" s="215">
        <v>4803</v>
      </c>
      <c r="R375" s="345" t="s">
        <v>819</v>
      </c>
      <c r="S375" s="215" t="s">
        <v>2712</v>
      </c>
      <c r="T375" s="346" t="s">
        <v>2635</v>
      </c>
      <c r="U375" s="346"/>
      <c r="V375" s="347" t="s">
        <v>1805</v>
      </c>
      <c r="W375" s="215"/>
      <c r="X375" s="348"/>
      <c r="Y375" s="349" t="s">
        <v>1956</v>
      </c>
      <c r="Z375" s="350" t="s">
        <v>1956</v>
      </c>
      <c r="AA375" s="350"/>
      <c r="AB375" s="350"/>
      <c r="AC375" s="350"/>
      <c r="AD375" s="350"/>
      <c r="AE375" s="350"/>
      <c r="AF375" s="350"/>
      <c r="AG375" s="350"/>
      <c r="AH375" s="350"/>
      <c r="AI375" s="350"/>
      <c r="AJ375" s="350"/>
      <c r="AK375" s="350"/>
      <c r="AL375" s="350"/>
      <c r="AM375" s="350"/>
      <c r="AN375" s="350"/>
      <c r="AO375" s="350"/>
      <c r="AP375" s="350"/>
      <c r="AQ375" s="350"/>
      <c r="AR375" s="350"/>
      <c r="AS375" s="350"/>
      <c r="AT375" s="350"/>
      <c r="AU375" s="350"/>
      <c r="AV375" s="350"/>
      <c r="AW375" s="350"/>
      <c r="AX375" s="350"/>
      <c r="AY375" s="350"/>
      <c r="AZ375" s="350"/>
      <c r="BA375" s="350"/>
      <c r="BB375" s="350"/>
      <c r="BC375" s="350"/>
      <c r="BD375" s="350"/>
      <c r="BE375" s="350"/>
      <c r="BF375" s="350"/>
      <c r="BG375" s="350"/>
      <c r="BH375" s="350"/>
      <c r="BI375" s="350"/>
      <c r="BJ375" s="350"/>
      <c r="BK375" s="350"/>
      <c r="BL375" s="350"/>
      <c r="BM375" s="350"/>
      <c r="BN375" s="350"/>
      <c r="BO375" s="350"/>
      <c r="BP375" s="350"/>
      <c r="BQ375" s="350"/>
      <c r="BR375" s="350"/>
      <c r="BS375" s="350"/>
      <c r="BT375" s="350"/>
      <c r="BU375" s="350"/>
      <c r="BV375" s="350"/>
      <c r="BW375" s="350"/>
      <c r="BX375" s="350"/>
      <c r="BY375" s="350"/>
      <c r="BZ375" s="351" t="s">
        <v>1806</v>
      </c>
      <c r="CA375" s="345">
        <v>1</v>
      </c>
      <c r="CB375" s="345"/>
      <c r="CC375" s="345"/>
      <c r="CD375" s="345"/>
      <c r="CE375" s="345"/>
      <c r="CF375" s="345"/>
      <c r="CG375" s="345"/>
      <c r="CH375" s="345"/>
      <c r="CI375" s="345"/>
      <c r="CJ375" s="345"/>
      <c r="CK375" s="345"/>
      <c r="CL375" s="345">
        <v>2</v>
      </c>
      <c r="CM375" s="345">
        <v>3</v>
      </c>
      <c r="CN375" s="345"/>
      <c r="CO375" s="345"/>
      <c r="CP375" s="345"/>
      <c r="CQ375" s="257">
        <v>15</v>
      </c>
      <c r="CW375" s="195">
        <v>41197</v>
      </c>
      <c r="CX375" s="352" t="s">
        <v>2548</v>
      </c>
      <c r="CY375" s="290" t="str">
        <f>VLOOKUP(CX375,Vállalkozás!F$11:K$380,6,FALSE)</f>
        <v>Szabó Anikó</v>
      </c>
      <c r="CZ375" s="353"/>
      <c r="DA375" s="257"/>
      <c r="DB375" s="257"/>
      <c r="DC375" s="353"/>
      <c r="DD375" s="215"/>
    </row>
    <row r="376" spans="1:108" s="193" customFormat="1" ht="35.25" customHeight="1">
      <c r="A376" s="257"/>
      <c r="C376" s="257"/>
      <c r="D376" s="194">
        <f aca="true" t="shared" si="45" ref="D376:D384">IF(K376=3,"Igen","")</f>
      </c>
      <c r="E376" s="267">
        <f aca="true" t="shared" si="46" ref="E376:E383">YEAR(L376)</f>
        <v>2012</v>
      </c>
      <c r="F376" s="267">
        <f aca="true" t="shared" si="47" ref="F376:F383">IF(MONTH(L376)&lt;7,1,2)</f>
        <v>2</v>
      </c>
      <c r="G376" s="195">
        <v>41194</v>
      </c>
      <c r="H376" s="196">
        <v>13423</v>
      </c>
      <c r="J376" s="197"/>
      <c r="K376" s="157">
        <v>1</v>
      </c>
      <c r="L376" s="250">
        <v>41197</v>
      </c>
      <c r="M376" s="159">
        <v>1428</v>
      </c>
      <c r="N376" s="159" t="s">
        <v>2467</v>
      </c>
      <c r="O376" s="159"/>
      <c r="P376" s="344"/>
      <c r="Q376" s="215"/>
      <c r="R376" s="345"/>
      <c r="S376" s="215"/>
      <c r="T376" s="346"/>
      <c r="U376" s="346"/>
      <c r="V376" s="347"/>
      <c r="W376" s="215"/>
      <c r="X376" s="348"/>
      <c r="Y376" s="349" t="s">
        <v>941</v>
      </c>
      <c r="Z376" s="350" t="s">
        <v>941</v>
      </c>
      <c r="AA376" s="350" t="s">
        <v>1843</v>
      </c>
      <c r="AB376" s="350" t="s">
        <v>1081</v>
      </c>
      <c r="AC376" s="350" t="s">
        <v>2528</v>
      </c>
      <c r="AD376" s="350" t="s">
        <v>771</v>
      </c>
      <c r="AE376" s="350" t="s">
        <v>2529</v>
      </c>
      <c r="AF376" s="350" t="s">
        <v>2506</v>
      </c>
      <c r="AG376" s="350"/>
      <c r="AH376" s="350"/>
      <c r="AI376" s="350"/>
      <c r="AJ376" s="350"/>
      <c r="AK376" s="350"/>
      <c r="AL376" s="350"/>
      <c r="AM376" s="350"/>
      <c r="AN376" s="350"/>
      <c r="AO376" s="350"/>
      <c r="AP376" s="350"/>
      <c r="AQ376" s="350"/>
      <c r="AR376" s="350"/>
      <c r="AS376" s="350"/>
      <c r="AT376" s="350"/>
      <c r="AU376" s="350"/>
      <c r="AV376" s="350"/>
      <c r="AW376" s="350"/>
      <c r="AX376" s="350"/>
      <c r="AY376" s="350"/>
      <c r="AZ376" s="350"/>
      <c r="BA376" s="350"/>
      <c r="BB376" s="350"/>
      <c r="BC376" s="350"/>
      <c r="BD376" s="350"/>
      <c r="BE376" s="350"/>
      <c r="BF376" s="350"/>
      <c r="BG376" s="350"/>
      <c r="BH376" s="350"/>
      <c r="BI376" s="350"/>
      <c r="BJ376" s="350"/>
      <c r="BK376" s="350"/>
      <c r="BL376" s="350"/>
      <c r="BM376" s="350"/>
      <c r="BN376" s="350"/>
      <c r="BO376" s="350"/>
      <c r="BP376" s="350"/>
      <c r="BQ376" s="350"/>
      <c r="BR376" s="350"/>
      <c r="BS376" s="350"/>
      <c r="BT376" s="350"/>
      <c r="BU376" s="350"/>
      <c r="BV376" s="350"/>
      <c r="BW376" s="350"/>
      <c r="BX376" s="350"/>
      <c r="BY376" s="350"/>
      <c r="BZ376" s="351"/>
      <c r="CA376" s="345"/>
      <c r="CB376" s="345"/>
      <c r="CC376" s="345"/>
      <c r="CD376" s="345">
        <v>4</v>
      </c>
      <c r="CE376" s="345">
        <v>5</v>
      </c>
      <c r="CF376" s="345"/>
      <c r="CG376" s="345">
        <v>7</v>
      </c>
      <c r="CH376" s="345"/>
      <c r="CI376" s="345"/>
      <c r="CJ376" s="345"/>
      <c r="CK376" s="345"/>
      <c r="CL376" s="345">
        <v>2</v>
      </c>
      <c r="CM376" s="345"/>
      <c r="CN376" s="345"/>
      <c r="CO376" s="345"/>
      <c r="CP376" s="345"/>
      <c r="CQ376" s="257"/>
      <c r="CW376" s="195">
        <v>41197</v>
      </c>
      <c r="CX376" s="352" t="s">
        <v>1807</v>
      </c>
      <c r="CY376" s="290" t="str">
        <f>VLOOKUP(CX376,Vállalkozás!F$11:K$380,6,FALSE)</f>
        <v>Márlám BT.</v>
      </c>
      <c r="CZ376" s="353"/>
      <c r="DA376" s="257"/>
      <c r="DB376" s="257"/>
      <c r="DC376" s="353"/>
      <c r="DD376" s="215"/>
    </row>
    <row r="377" spans="1:108" s="193" customFormat="1" ht="35.25" customHeight="1">
      <c r="A377" s="257"/>
      <c r="C377" s="257"/>
      <c r="D377" s="194">
        <f t="shared" si="45"/>
      </c>
      <c r="E377" s="267">
        <f t="shared" si="46"/>
        <v>2012</v>
      </c>
      <c r="F377" s="267">
        <f t="shared" si="47"/>
        <v>2</v>
      </c>
      <c r="G377" s="195">
        <v>41229</v>
      </c>
      <c r="H377" s="196">
        <v>13696</v>
      </c>
      <c r="J377" s="197"/>
      <c r="K377" s="157">
        <v>1</v>
      </c>
      <c r="L377" s="250">
        <v>41229</v>
      </c>
      <c r="M377" s="159">
        <v>1429</v>
      </c>
      <c r="N377" s="159" t="s">
        <v>2467</v>
      </c>
      <c r="O377" s="159"/>
      <c r="P377" s="344" t="s">
        <v>1553</v>
      </c>
      <c r="Q377" s="215">
        <v>4803</v>
      </c>
      <c r="R377" s="345" t="s">
        <v>710</v>
      </c>
      <c r="S377" s="215" t="s">
        <v>2712</v>
      </c>
      <c r="T377" s="346" t="s">
        <v>2492</v>
      </c>
      <c r="U377" s="346"/>
      <c r="V377" s="347" t="s">
        <v>792</v>
      </c>
      <c r="W377" s="215"/>
      <c r="X377" s="348"/>
      <c r="Y377" s="349" t="s">
        <v>2499</v>
      </c>
      <c r="Z377" s="350" t="s">
        <v>2499</v>
      </c>
      <c r="AA377" s="350" t="s">
        <v>2537</v>
      </c>
      <c r="AB377" s="350" t="s">
        <v>2524</v>
      </c>
      <c r="AC377" s="350" t="s">
        <v>2528</v>
      </c>
      <c r="AD377" s="350"/>
      <c r="AE377" s="350"/>
      <c r="AF377" s="350"/>
      <c r="AG377" s="350"/>
      <c r="AH377" s="350"/>
      <c r="AI377" s="350"/>
      <c r="AJ377" s="350"/>
      <c r="AK377" s="350"/>
      <c r="AL377" s="350"/>
      <c r="AM377" s="350"/>
      <c r="AN377" s="350"/>
      <c r="AO377" s="350"/>
      <c r="AP377" s="350"/>
      <c r="AQ377" s="350"/>
      <c r="AR377" s="350"/>
      <c r="AS377" s="350"/>
      <c r="AT377" s="350"/>
      <c r="AU377" s="350"/>
      <c r="AV377" s="350"/>
      <c r="AW377" s="350"/>
      <c r="AX377" s="350"/>
      <c r="AY377" s="350"/>
      <c r="AZ377" s="350"/>
      <c r="BA377" s="350"/>
      <c r="BB377" s="350"/>
      <c r="BC377" s="350"/>
      <c r="BD377" s="350"/>
      <c r="BE377" s="350"/>
      <c r="BF377" s="350"/>
      <c r="BG377" s="350"/>
      <c r="BH377" s="350"/>
      <c r="BI377" s="350"/>
      <c r="BJ377" s="350"/>
      <c r="BK377" s="350"/>
      <c r="BL377" s="350"/>
      <c r="BM377" s="350"/>
      <c r="BN377" s="350"/>
      <c r="BO377" s="350"/>
      <c r="BP377" s="350"/>
      <c r="BQ377" s="350"/>
      <c r="BR377" s="350"/>
      <c r="BS377" s="350"/>
      <c r="BT377" s="350"/>
      <c r="BU377" s="350"/>
      <c r="BV377" s="350"/>
      <c r="BW377" s="350"/>
      <c r="BX377" s="350"/>
      <c r="BY377" s="350"/>
      <c r="BZ377" s="351" t="s">
        <v>2280</v>
      </c>
      <c r="CA377" s="345">
        <v>1</v>
      </c>
      <c r="CB377" s="345"/>
      <c r="CC377" s="345"/>
      <c r="CD377" s="345"/>
      <c r="CE377" s="345"/>
      <c r="CF377" s="345"/>
      <c r="CG377" s="345"/>
      <c r="CH377" s="345"/>
      <c r="CI377" s="345"/>
      <c r="CJ377" s="345"/>
      <c r="CK377" s="345"/>
      <c r="CL377" s="345">
        <v>2</v>
      </c>
      <c r="CM377" s="345"/>
      <c r="CN377" s="345"/>
      <c r="CO377" s="345"/>
      <c r="CP377" s="345"/>
      <c r="CQ377" s="257">
        <v>52</v>
      </c>
      <c r="CW377" s="195">
        <v>41229</v>
      </c>
      <c r="CX377" s="352" t="s">
        <v>1554</v>
      </c>
      <c r="CY377" s="290" t="str">
        <f>VLOOKUP(CX377,Vállalkozás!F$11:K$380,6,FALSE)</f>
        <v>Tóth-Könyvkereskedés Kft.</v>
      </c>
      <c r="CZ377" s="353"/>
      <c r="DA377" s="257"/>
      <c r="DB377" s="257"/>
      <c r="DC377" s="353"/>
      <c r="DD377" s="215"/>
    </row>
    <row r="378" spans="1:108" s="193" customFormat="1" ht="35.25" customHeight="1">
      <c r="A378" s="257"/>
      <c r="C378" s="257"/>
      <c r="D378" s="194">
        <f t="shared" si="45"/>
      </c>
      <c r="E378" s="267">
        <f t="shared" si="46"/>
        <v>2012</v>
      </c>
      <c r="F378" s="267">
        <f t="shared" si="47"/>
        <v>2</v>
      </c>
      <c r="G378" s="195">
        <v>41226</v>
      </c>
      <c r="H378" s="196">
        <v>13698</v>
      </c>
      <c r="J378" s="197"/>
      <c r="K378" s="157">
        <v>1</v>
      </c>
      <c r="L378" s="250">
        <v>41241</v>
      </c>
      <c r="M378" s="159">
        <v>1430</v>
      </c>
      <c r="N378" s="159" t="s">
        <v>2467</v>
      </c>
      <c r="O378" s="159"/>
      <c r="P378" s="344" t="s">
        <v>2587</v>
      </c>
      <c r="Q378" s="215">
        <v>4800</v>
      </c>
      <c r="R378" s="345" t="s">
        <v>2475</v>
      </c>
      <c r="S378" s="215" t="s">
        <v>2712</v>
      </c>
      <c r="T378" s="346" t="s">
        <v>2491</v>
      </c>
      <c r="U378" s="346"/>
      <c r="V378" s="347" t="s">
        <v>978</v>
      </c>
      <c r="W378" s="215"/>
      <c r="X378" s="348"/>
      <c r="Y378" s="349" t="s">
        <v>941</v>
      </c>
      <c r="Z378" s="350" t="s">
        <v>941</v>
      </c>
      <c r="AA378" s="350" t="s">
        <v>1843</v>
      </c>
      <c r="AB378" s="350" t="s">
        <v>576</v>
      </c>
      <c r="AC378" s="350" t="s">
        <v>1971</v>
      </c>
      <c r="AD378" s="350" t="s">
        <v>2506</v>
      </c>
      <c r="AE378" s="350"/>
      <c r="AF378" s="350"/>
      <c r="AG378" s="350"/>
      <c r="AH378" s="350"/>
      <c r="AI378" s="350"/>
      <c r="AJ378" s="350"/>
      <c r="AK378" s="350"/>
      <c r="AL378" s="350"/>
      <c r="AM378" s="350"/>
      <c r="AN378" s="350"/>
      <c r="AO378" s="350"/>
      <c r="AP378" s="350"/>
      <c r="AQ378" s="350"/>
      <c r="AR378" s="350"/>
      <c r="AS378" s="350"/>
      <c r="AT378" s="350"/>
      <c r="AU378" s="350"/>
      <c r="AV378" s="350"/>
      <c r="AW378" s="350"/>
      <c r="AX378" s="350"/>
      <c r="AY378" s="350"/>
      <c r="AZ378" s="350"/>
      <c r="BA378" s="350"/>
      <c r="BB378" s="350"/>
      <c r="BC378" s="350"/>
      <c r="BD378" s="350"/>
      <c r="BE378" s="350"/>
      <c r="BF378" s="350"/>
      <c r="BG378" s="350"/>
      <c r="BH378" s="350"/>
      <c r="BI378" s="350"/>
      <c r="BJ378" s="350"/>
      <c r="BK378" s="350"/>
      <c r="BL378" s="350"/>
      <c r="BM378" s="350"/>
      <c r="BN378" s="350"/>
      <c r="BO378" s="350"/>
      <c r="BP378" s="350"/>
      <c r="BQ378" s="350"/>
      <c r="BR378" s="350"/>
      <c r="BS378" s="350"/>
      <c r="BT378" s="350"/>
      <c r="BU378" s="350"/>
      <c r="BV378" s="350"/>
      <c r="BW378" s="350"/>
      <c r="BX378" s="350"/>
      <c r="BY378" s="350"/>
      <c r="BZ378" s="351" t="s">
        <v>2588</v>
      </c>
      <c r="CA378" s="345">
        <v>1</v>
      </c>
      <c r="CB378" s="345"/>
      <c r="CC378" s="345"/>
      <c r="CD378" s="345"/>
      <c r="CE378" s="345"/>
      <c r="CF378" s="345"/>
      <c r="CG378" s="345"/>
      <c r="CH378" s="345"/>
      <c r="CI378" s="345"/>
      <c r="CJ378" s="345"/>
      <c r="CK378" s="345"/>
      <c r="CL378" s="345">
        <v>2</v>
      </c>
      <c r="CM378" s="345"/>
      <c r="CN378" s="345"/>
      <c r="CO378" s="345"/>
      <c r="CP378" s="345"/>
      <c r="CQ378" s="257">
        <v>34</v>
      </c>
      <c r="CW378" s="195">
        <v>41241</v>
      </c>
      <c r="CX378" s="352" t="s">
        <v>176</v>
      </c>
      <c r="CY378" s="290" t="str">
        <f>VLOOKUP(CX378,Vállalkozás!F$11:K$380,6,FALSE)</f>
        <v>Simon Kitti</v>
      </c>
      <c r="CZ378" s="353"/>
      <c r="DA378" s="257"/>
      <c r="DB378" s="257"/>
      <c r="DC378" s="353"/>
      <c r="DD378" s="215"/>
    </row>
    <row r="379" spans="1:108" s="193" customFormat="1" ht="35.25" customHeight="1">
      <c r="A379" s="257"/>
      <c r="C379" s="257"/>
      <c r="D379" s="194">
        <f t="shared" si="45"/>
      </c>
      <c r="E379" s="267">
        <f t="shared" si="46"/>
        <v>2012</v>
      </c>
      <c r="F379" s="267">
        <f t="shared" si="47"/>
        <v>2</v>
      </c>
      <c r="G379" s="195">
        <v>41233</v>
      </c>
      <c r="H379" s="196">
        <v>13754</v>
      </c>
      <c r="J379" s="197"/>
      <c r="K379" s="157">
        <v>1</v>
      </c>
      <c r="L379" s="250">
        <v>41236</v>
      </c>
      <c r="M379" s="159">
        <v>1431</v>
      </c>
      <c r="N379" s="159" t="s">
        <v>2467</v>
      </c>
      <c r="O379" s="159"/>
      <c r="P379" s="344" t="s">
        <v>454</v>
      </c>
      <c r="Q379" s="215"/>
      <c r="R379" s="345"/>
      <c r="S379" s="215"/>
      <c r="T379" s="346"/>
      <c r="U379" s="346"/>
      <c r="V379" s="347"/>
      <c r="W379" s="215"/>
      <c r="X379" s="348"/>
      <c r="Y379" s="349" t="s">
        <v>1963</v>
      </c>
      <c r="Z379" s="350" t="s">
        <v>1963</v>
      </c>
      <c r="AA379" s="350" t="s">
        <v>1962</v>
      </c>
      <c r="AB379" s="350" t="s">
        <v>1952</v>
      </c>
      <c r="AC379" s="350" t="s">
        <v>1958</v>
      </c>
      <c r="AD379" s="350"/>
      <c r="AE379" s="350"/>
      <c r="AF379" s="350"/>
      <c r="AG379" s="350"/>
      <c r="AH379" s="350"/>
      <c r="AI379" s="350"/>
      <c r="AJ379" s="350"/>
      <c r="AK379" s="350"/>
      <c r="AL379" s="350"/>
      <c r="AM379" s="350"/>
      <c r="AN379" s="350"/>
      <c r="AO379" s="350"/>
      <c r="AP379" s="350"/>
      <c r="AQ379" s="350"/>
      <c r="AR379" s="350"/>
      <c r="AS379" s="350"/>
      <c r="AT379" s="350"/>
      <c r="AU379" s="350"/>
      <c r="AV379" s="350"/>
      <c r="AW379" s="350"/>
      <c r="AX379" s="350"/>
      <c r="AY379" s="350"/>
      <c r="AZ379" s="350"/>
      <c r="BA379" s="350"/>
      <c r="BB379" s="350"/>
      <c r="BC379" s="350"/>
      <c r="BD379" s="350"/>
      <c r="BE379" s="350"/>
      <c r="BF379" s="350"/>
      <c r="BG379" s="350"/>
      <c r="BH379" s="350"/>
      <c r="BI379" s="350"/>
      <c r="BJ379" s="350"/>
      <c r="BK379" s="350"/>
      <c r="BL379" s="350"/>
      <c r="BM379" s="350"/>
      <c r="BN379" s="350"/>
      <c r="BO379" s="350"/>
      <c r="BP379" s="350"/>
      <c r="BQ379" s="350"/>
      <c r="BR379" s="350"/>
      <c r="BS379" s="350"/>
      <c r="BT379" s="350"/>
      <c r="BU379" s="350"/>
      <c r="BV379" s="350"/>
      <c r="BW379" s="350"/>
      <c r="BX379" s="350"/>
      <c r="BY379" s="350"/>
      <c r="BZ379" s="351"/>
      <c r="CA379" s="345"/>
      <c r="CB379" s="345"/>
      <c r="CC379" s="345"/>
      <c r="CD379" s="345">
        <v>4</v>
      </c>
      <c r="CE379" s="345"/>
      <c r="CF379" s="345"/>
      <c r="CG379" s="345"/>
      <c r="CH379" s="345"/>
      <c r="CI379" s="345"/>
      <c r="CJ379" s="345"/>
      <c r="CK379" s="345"/>
      <c r="CL379" s="345">
        <v>2</v>
      </c>
      <c r="CM379" s="345"/>
      <c r="CN379" s="345">
        <v>4</v>
      </c>
      <c r="CO379" s="345"/>
      <c r="CP379" s="345">
        <v>1</v>
      </c>
      <c r="CQ379" s="257">
        <v>8</v>
      </c>
      <c r="CT379" s="193">
        <v>1</v>
      </c>
      <c r="CW379" s="195">
        <v>41211</v>
      </c>
      <c r="CX379" s="352" t="s">
        <v>2551</v>
      </c>
      <c r="CY379" s="290" t="str">
        <f>VLOOKUP(CX379,Vállalkozás!F$11:K$380,6,FALSE)</f>
        <v>Varga László</v>
      </c>
      <c r="CZ379" s="353"/>
      <c r="DA379" s="257"/>
      <c r="DB379" s="257"/>
      <c r="DC379" s="353"/>
      <c r="DD379" s="215"/>
    </row>
    <row r="380" spans="1:108" s="193" customFormat="1" ht="35.25" customHeight="1">
      <c r="A380" s="257"/>
      <c r="C380" s="257"/>
      <c r="D380" s="194">
        <f t="shared" si="45"/>
      </c>
      <c r="E380" s="267">
        <f t="shared" si="46"/>
        <v>2012</v>
      </c>
      <c r="F380" s="267">
        <f t="shared" si="47"/>
        <v>2</v>
      </c>
      <c r="G380" s="195">
        <v>41225</v>
      </c>
      <c r="H380" s="196">
        <v>13608</v>
      </c>
      <c r="I380" s="193">
        <v>9</v>
      </c>
      <c r="J380" s="197"/>
      <c r="K380" s="157">
        <v>1</v>
      </c>
      <c r="L380" s="250">
        <v>41257</v>
      </c>
      <c r="M380" s="159">
        <v>1433</v>
      </c>
      <c r="N380" s="159" t="s">
        <v>2467</v>
      </c>
      <c r="O380" s="159" t="s">
        <v>1627</v>
      </c>
      <c r="P380" s="344" t="s">
        <v>2187</v>
      </c>
      <c r="Q380" s="215">
        <v>4800</v>
      </c>
      <c r="R380" s="345" t="s">
        <v>2188</v>
      </c>
      <c r="S380" s="215" t="s">
        <v>2712</v>
      </c>
      <c r="T380" s="346" t="s">
        <v>2189</v>
      </c>
      <c r="U380" s="346"/>
      <c r="V380" s="347" t="s">
        <v>2190</v>
      </c>
      <c r="W380" s="215"/>
      <c r="X380" s="348"/>
      <c r="Y380" s="349" t="s">
        <v>1962</v>
      </c>
      <c r="Z380" s="350" t="s">
        <v>1962</v>
      </c>
      <c r="AA380" s="350" t="s">
        <v>1952</v>
      </c>
      <c r="AB380" s="350" t="s">
        <v>1953</v>
      </c>
      <c r="AC380" s="350" t="s">
        <v>1957</v>
      </c>
      <c r="AD380" s="350" t="s">
        <v>1958</v>
      </c>
      <c r="AE380" s="350" t="s">
        <v>1959</v>
      </c>
      <c r="AF380" s="350" t="s">
        <v>1951</v>
      </c>
      <c r="AG380" s="350"/>
      <c r="AH380" s="350" t="s">
        <v>1963</v>
      </c>
      <c r="AI380" s="350"/>
      <c r="AJ380" s="350"/>
      <c r="AK380" s="350"/>
      <c r="AL380" s="350"/>
      <c r="AM380" s="350"/>
      <c r="AN380" s="350"/>
      <c r="AO380" s="350"/>
      <c r="AP380" s="350"/>
      <c r="AQ380" s="350"/>
      <c r="AR380" s="350"/>
      <c r="AS380" s="350"/>
      <c r="AT380" s="350"/>
      <c r="AU380" s="350"/>
      <c r="AV380" s="350"/>
      <c r="AW380" s="350"/>
      <c r="AX380" s="350"/>
      <c r="AY380" s="350"/>
      <c r="AZ380" s="350"/>
      <c r="BA380" s="350"/>
      <c r="BB380" s="350"/>
      <c r="BC380" s="350"/>
      <c r="BD380" s="350"/>
      <c r="BE380" s="350"/>
      <c r="BF380" s="350"/>
      <c r="BG380" s="350"/>
      <c r="BH380" s="350"/>
      <c r="BI380" s="350"/>
      <c r="BJ380" s="350"/>
      <c r="BK380" s="350"/>
      <c r="BL380" s="350"/>
      <c r="BM380" s="350"/>
      <c r="BN380" s="350"/>
      <c r="BO380" s="350"/>
      <c r="BP380" s="350"/>
      <c r="BQ380" s="350"/>
      <c r="BR380" s="350"/>
      <c r="BS380" s="350"/>
      <c r="BT380" s="350"/>
      <c r="BU380" s="350"/>
      <c r="BV380" s="350"/>
      <c r="BW380" s="350"/>
      <c r="BX380" s="350"/>
      <c r="BY380" s="350"/>
      <c r="BZ380" s="351" t="s">
        <v>2191</v>
      </c>
      <c r="CA380" s="345">
        <v>1</v>
      </c>
      <c r="CB380" s="345"/>
      <c r="CC380" s="345"/>
      <c r="CD380" s="345"/>
      <c r="CE380" s="345"/>
      <c r="CF380" s="345"/>
      <c r="CG380" s="345"/>
      <c r="CH380" s="345"/>
      <c r="CI380" s="345"/>
      <c r="CJ380" s="345"/>
      <c r="CK380" s="345"/>
      <c r="CL380" s="345">
        <v>2</v>
      </c>
      <c r="CM380" s="345"/>
      <c r="CN380" s="345">
        <v>4</v>
      </c>
      <c r="CO380" s="345"/>
      <c r="CP380" s="345"/>
      <c r="CQ380" s="257">
        <v>12</v>
      </c>
      <c r="CT380" s="193">
        <v>1</v>
      </c>
      <c r="CV380" s="193">
        <v>1</v>
      </c>
      <c r="CW380" s="195">
        <v>41257</v>
      </c>
      <c r="CX380" s="352" t="s">
        <v>2180</v>
      </c>
      <c r="CY380" s="290" t="str">
        <f>VLOOKUP(CX380,Vállalkozás!F$11:K$380,6,FALSE)</f>
        <v>Kiss B. Ker KFT</v>
      </c>
      <c r="CZ380" s="353"/>
      <c r="DA380" s="257"/>
      <c r="DB380" s="257"/>
      <c r="DC380" s="353"/>
      <c r="DD380" s="215"/>
    </row>
    <row r="381" spans="1:108" s="193" customFormat="1" ht="35.25" customHeight="1">
      <c r="A381" s="257"/>
      <c r="C381" s="257"/>
      <c r="D381" s="194">
        <f t="shared" si="45"/>
      </c>
      <c r="E381" s="267">
        <f t="shared" si="46"/>
        <v>2012</v>
      </c>
      <c r="F381" s="267">
        <f t="shared" si="47"/>
        <v>2</v>
      </c>
      <c r="G381" s="195">
        <v>41255</v>
      </c>
      <c r="H381" s="196">
        <v>1368</v>
      </c>
      <c r="I381" s="193">
        <v>10</v>
      </c>
      <c r="J381" s="197"/>
      <c r="K381" s="157">
        <v>1</v>
      </c>
      <c r="L381" s="250">
        <v>41257</v>
      </c>
      <c r="M381" s="159">
        <v>1434</v>
      </c>
      <c r="N381" s="159" t="s">
        <v>2467</v>
      </c>
      <c r="O381" s="159" t="s">
        <v>1627</v>
      </c>
      <c r="P381" s="344" t="s">
        <v>2192</v>
      </c>
      <c r="Q381" s="215">
        <v>4800</v>
      </c>
      <c r="R381" s="345" t="s">
        <v>2188</v>
      </c>
      <c r="S381" s="215" t="s">
        <v>2712</v>
      </c>
      <c r="T381" s="346" t="s">
        <v>2189</v>
      </c>
      <c r="U381" s="346"/>
      <c r="V381" s="347" t="s">
        <v>2193</v>
      </c>
      <c r="W381" s="215"/>
      <c r="X381" s="348"/>
      <c r="Y381" s="349" t="s">
        <v>1952</v>
      </c>
      <c r="Z381" s="350" t="s">
        <v>1952</v>
      </c>
      <c r="AA381" s="350" t="s">
        <v>1953</v>
      </c>
      <c r="AB381" s="350" t="s">
        <v>1957</v>
      </c>
      <c r="AC381" s="350" t="s">
        <v>1958</v>
      </c>
      <c r="AD381" s="350" t="s">
        <v>1959</v>
      </c>
      <c r="AE381" s="350" t="s">
        <v>1951</v>
      </c>
      <c r="AF381" s="350" t="s">
        <v>1843</v>
      </c>
      <c r="AG381" s="350" t="s">
        <v>2533</v>
      </c>
      <c r="AH381" s="350" t="s">
        <v>2499</v>
      </c>
      <c r="AI381" s="350" t="s">
        <v>2524</v>
      </c>
      <c r="AJ381" s="350" t="s">
        <v>2528</v>
      </c>
      <c r="AK381" s="350" t="s">
        <v>772</v>
      </c>
      <c r="AL381" s="350"/>
      <c r="AM381" s="350"/>
      <c r="AN381" s="350"/>
      <c r="AO381" s="350"/>
      <c r="AP381" s="350"/>
      <c r="AQ381" s="350"/>
      <c r="AR381" s="350"/>
      <c r="AS381" s="350"/>
      <c r="AT381" s="350"/>
      <c r="AU381" s="350"/>
      <c r="AV381" s="350"/>
      <c r="AW381" s="350"/>
      <c r="AX381" s="350"/>
      <c r="AY381" s="350"/>
      <c r="AZ381" s="350"/>
      <c r="BA381" s="350"/>
      <c r="BB381" s="350"/>
      <c r="BC381" s="350"/>
      <c r="BD381" s="350"/>
      <c r="BE381" s="350"/>
      <c r="BF381" s="350"/>
      <c r="BG381" s="350"/>
      <c r="BH381" s="350"/>
      <c r="BI381" s="350"/>
      <c r="BJ381" s="350"/>
      <c r="BK381" s="350"/>
      <c r="BL381" s="350"/>
      <c r="BM381" s="350"/>
      <c r="BN381" s="350"/>
      <c r="BO381" s="350"/>
      <c r="BP381" s="350"/>
      <c r="BQ381" s="350"/>
      <c r="BR381" s="350"/>
      <c r="BS381" s="350"/>
      <c r="BT381" s="350"/>
      <c r="BU381" s="350"/>
      <c r="BV381" s="350"/>
      <c r="BW381" s="350"/>
      <c r="BX381" s="350"/>
      <c r="BY381" s="350"/>
      <c r="BZ381" s="351" t="s">
        <v>2194</v>
      </c>
      <c r="CA381" s="345">
        <v>1</v>
      </c>
      <c r="CB381" s="345"/>
      <c r="CC381" s="345"/>
      <c r="CD381" s="345"/>
      <c r="CE381" s="345"/>
      <c r="CF381" s="345"/>
      <c r="CG381" s="345"/>
      <c r="CH381" s="345"/>
      <c r="CI381" s="345"/>
      <c r="CJ381" s="345"/>
      <c r="CK381" s="345"/>
      <c r="CL381" s="345"/>
      <c r="CM381" s="345">
        <v>3</v>
      </c>
      <c r="CN381" s="345"/>
      <c r="CO381" s="345"/>
      <c r="CP381" s="345"/>
      <c r="CQ381" s="257">
        <v>5614</v>
      </c>
      <c r="CT381" s="193">
        <v>1</v>
      </c>
      <c r="CV381" s="193">
        <v>1</v>
      </c>
      <c r="CW381" s="195">
        <v>41257</v>
      </c>
      <c r="CX381" s="352" t="s">
        <v>2180</v>
      </c>
      <c r="CY381" s="290" t="str">
        <f>VLOOKUP(CX381,Vállalkozás!F$11:K$380,6,FALSE)</f>
        <v>Kiss B. Ker KFT</v>
      </c>
      <c r="CZ381" s="353"/>
      <c r="DA381" s="257"/>
      <c r="DB381" s="257"/>
      <c r="DC381" s="353"/>
      <c r="DD381" s="215"/>
    </row>
    <row r="382" spans="1:108" s="193" customFormat="1" ht="35.25" customHeight="1">
      <c r="A382" s="257"/>
      <c r="C382" s="257"/>
      <c r="D382" s="194">
        <f t="shared" si="45"/>
      </c>
      <c r="E382" s="267">
        <f t="shared" si="46"/>
        <v>2012</v>
      </c>
      <c r="F382" s="267">
        <f t="shared" si="47"/>
        <v>2</v>
      </c>
      <c r="G382" s="195">
        <v>41270</v>
      </c>
      <c r="H382" s="196">
        <v>14133</v>
      </c>
      <c r="J382" s="197"/>
      <c r="K382" s="157">
        <v>1</v>
      </c>
      <c r="L382" s="250">
        <v>41271</v>
      </c>
      <c r="M382" s="159">
        <v>1435</v>
      </c>
      <c r="N382" s="159" t="s">
        <v>2467</v>
      </c>
      <c r="O382" s="159"/>
      <c r="P382" s="344" t="s">
        <v>2424</v>
      </c>
      <c r="Q382" s="215">
        <v>4800</v>
      </c>
      <c r="R382" s="345" t="s">
        <v>710</v>
      </c>
      <c r="S382" s="215" t="s">
        <v>2712</v>
      </c>
      <c r="T382" s="346" t="s">
        <v>2492</v>
      </c>
      <c r="U382" s="346"/>
      <c r="V382" s="347" t="s">
        <v>799</v>
      </c>
      <c r="W382" s="215"/>
      <c r="X382" s="348"/>
      <c r="Y382" s="349" t="s">
        <v>1963</v>
      </c>
      <c r="Z382" s="350" t="s">
        <v>1963</v>
      </c>
      <c r="AA382" s="350"/>
      <c r="AB382" s="350"/>
      <c r="AC382" s="350"/>
      <c r="AD382" s="350"/>
      <c r="AE382" s="350"/>
      <c r="AF382" s="350"/>
      <c r="AG382" s="350"/>
      <c r="AH382" s="350"/>
      <c r="AI382" s="350"/>
      <c r="AJ382" s="350"/>
      <c r="AK382" s="350"/>
      <c r="AL382" s="350"/>
      <c r="AM382" s="350"/>
      <c r="AN382" s="350"/>
      <c r="AO382" s="350"/>
      <c r="AP382" s="350"/>
      <c r="AQ382" s="350"/>
      <c r="AR382" s="350"/>
      <c r="AS382" s="350"/>
      <c r="AT382" s="350"/>
      <c r="AU382" s="350"/>
      <c r="AV382" s="350"/>
      <c r="AW382" s="350"/>
      <c r="AX382" s="350"/>
      <c r="AY382" s="350"/>
      <c r="AZ382" s="350"/>
      <c r="BA382" s="350"/>
      <c r="BB382" s="350"/>
      <c r="BC382" s="350"/>
      <c r="BD382" s="350"/>
      <c r="BE382" s="350"/>
      <c r="BF382" s="350"/>
      <c r="BG382" s="350"/>
      <c r="BH382" s="350"/>
      <c r="BI382" s="350"/>
      <c r="BJ382" s="350"/>
      <c r="BK382" s="350"/>
      <c r="BL382" s="350"/>
      <c r="BM382" s="350"/>
      <c r="BN382" s="350"/>
      <c r="BO382" s="350"/>
      <c r="BP382" s="350"/>
      <c r="BQ382" s="350"/>
      <c r="BR382" s="350"/>
      <c r="BS382" s="350"/>
      <c r="BT382" s="350"/>
      <c r="BU382" s="350"/>
      <c r="BV382" s="350"/>
      <c r="BW382" s="350"/>
      <c r="BX382" s="350"/>
      <c r="BY382" s="350"/>
      <c r="BZ382" s="351" t="s">
        <v>2425</v>
      </c>
      <c r="CA382" s="345">
        <v>1</v>
      </c>
      <c r="CB382" s="345"/>
      <c r="CC382" s="345"/>
      <c r="CD382" s="345"/>
      <c r="CE382" s="345"/>
      <c r="CF382" s="345"/>
      <c r="CG382" s="345"/>
      <c r="CH382" s="345"/>
      <c r="CI382" s="345"/>
      <c r="CJ382" s="345"/>
      <c r="CK382" s="345"/>
      <c r="CL382" s="345"/>
      <c r="CM382" s="345"/>
      <c r="CN382" s="345">
        <v>4</v>
      </c>
      <c r="CO382" s="345"/>
      <c r="CP382" s="345"/>
      <c r="CQ382" s="257">
        <v>90</v>
      </c>
      <c r="CR382" s="193">
        <v>36</v>
      </c>
      <c r="CW382" s="195">
        <v>41271</v>
      </c>
      <c r="CX382" s="352" t="s">
        <v>1333</v>
      </c>
      <c r="CY382" s="290" t="str">
        <f>VLOOKUP(CX382,Vállalkozás!F$11:K$380,6,FALSE)</f>
        <v>Vitka Nonprofit KFT</v>
      </c>
      <c r="CZ382" s="353"/>
      <c r="DA382" s="257"/>
      <c r="DB382" s="257"/>
      <c r="DC382" s="353"/>
      <c r="DD382" s="215"/>
    </row>
    <row r="383" spans="1:108" s="193" customFormat="1" ht="35.25" customHeight="1">
      <c r="A383" s="257"/>
      <c r="C383" s="257"/>
      <c r="D383" s="194">
        <f t="shared" si="45"/>
      </c>
      <c r="E383" s="267">
        <f t="shared" si="46"/>
        <v>2012</v>
      </c>
      <c r="F383" s="267">
        <f t="shared" si="47"/>
        <v>2</v>
      </c>
      <c r="G383" s="195">
        <v>41225</v>
      </c>
      <c r="H383" s="196">
        <v>13608</v>
      </c>
      <c r="I383" s="193">
        <v>11</v>
      </c>
      <c r="J383" s="197"/>
      <c r="K383" s="157">
        <v>1</v>
      </c>
      <c r="L383" s="250">
        <v>41271</v>
      </c>
      <c r="M383" s="159">
        <v>1436</v>
      </c>
      <c r="N383" s="159" t="s">
        <v>2467</v>
      </c>
      <c r="O383" s="159" t="s">
        <v>1627</v>
      </c>
      <c r="P383" s="344" t="s">
        <v>1613</v>
      </c>
      <c r="Q383" s="215">
        <v>4800</v>
      </c>
      <c r="R383" s="345" t="s">
        <v>2188</v>
      </c>
      <c r="S383" s="215" t="s">
        <v>2712</v>
      </c>
      <c r="T383" s="346" t="s">
        <v>2189</v>
      </c>
      <c r="U383" s="346"/>
      <c r="V383" s="347" t="s">
        <v>2193</v>
      </c>
      <c r="W383" s="215"/>
      <c r="X383" s="348"/>
      <c r="Y383" s="349" t="s">
        <v>1952</v>
      </c>
      <c r="Z383" s="350" t="s">
        <v>1952</v>
      </c>
      <c r="AA383" s="350" t="s">
        <v>1953</v>
      </c>
      <c r="AB383" s="350" t="s">
        <v>1954</v>
      </c>
      <c r="AC383" s="350" t="s">
        <v>1955</v>
      </c>
      <c r="AD383" s="350" t="s">
        <v>1957</v>
      </c>
      <c r="AE383" s="350" t="s">
        <v>1958</v>
      </c>
      <c r="AF383" s="350" t="s">
        <v>1959</v>
      </c>
      <c r="AG383" s="350" t="s">
        <v>1951</v>
      </c>
      <c r="AH383" s="350"/>
      <c r="AI383" s="350" t="s">
        <v>2150</v>
      </c>
      <c r="AJ383" s="350" t="s">
        <v>2526</v>
      </c>
      <c r="AK383" s="350"/>
      <c r="AL383" s="350"/>
      <c r="AM383" s="350"/>
      <c r="AN383" s="350"/>
      <c r="AO383" s="350"/>
      <c r="AP383" s="350"/>
      <c r="AQ383" s="350"/>
      <c r="AR383" s="350"/>
      <c r="AS383" s="350"/>
      <c r="AT383" s="350"/>
      <c r="AU383" s="350"/>
      <c r="AV383" s="350"/>
      <c r="AW383" s="350"/>
      <c r="AX383" s="350"/>
      <c r="AY383" s="350"/>
      <c r="AZ383" s="350"/>
      <c r="BA383" s="350"/>
      <c r="BB383" s="350"/>
      <c r="BC383" s="350"/>
      <c r="BD383" s="350"/>
      <c r="BE383" s="350"/>
      <c r="BF383" s="350"/>
      <c r="BG383" s="350"/>
      <c r="BH383" s="350"/>
      <c r="BI383" s="350"/>
      <c r="BJ383" s="350"/>
      <c r="BK383" s="350"/>
      <c r="BL383" s="350"/>
      <c r="BM383" s="350"/>
      <c r="BN383" s="350"/>
      <c r="BO383" s="350"/>
      <c r="BP383" s="350"/>
      <c r="BQ383" s="350"/>
      <c r="BR383" s="350"/>
      <c r="BS383" s="350"/>
      <c r="BT383" s="350"/>
      <c r="BU383" s="350"/>
      <c r="BV383" s="350"/>
      <c r="BW383" s="350"/>
      <c r="BX383" s="350"/>
      <c r="BY383" s="350"/>
      <c r="BZ383" s="351" t="s">
        <v>1614</v>
      </c>
      <c r="CA383" s="345">
        <v>1</v>
      </c>
      <c r="CB383" s="345"/>
      <c r="CC383" s="345"/>
      <c r="CD383" s="345"/>
      <c r="CE383" s="345"/>
      <c r="CF383" s="345"/>
      <c r="CG383" s="345"/>
      <c r="CH383" s="345"/>
      <c r="CI383" s="345"/>
      <c r="CJ383" s="345"/>
      <c r="CK383" s="345"/>
      <c r="CL383" s="345">
        <v>2</v>
      </c>
      <c r="CM383" s="345">
        <v>3</v>
      </c>
      <c r="CN383" s="345"/>
      <c r="CO383" s="345"/>
      <c r="CP383" s="345"/>
      <c r="CQ383" s="257">
        <v>399</v>
      </c>
      <c r="CT383" s="193">
        <v>1</v>
      </c>
      <c r="CU383" s="193">
        <v>1</v>
      </c>
      <c r="CV383" s="193">
        <v>1</v>
      </c>
      <c r="CW383" s="195">
        <v>41271</v>
      </c>
      <c r="CX383" s="352" t="s">
        <v>2180</v>
      </c>
      <c r="CY383" s="290" t="str">
        <f>VLOOKUP(CX383,Vállalkozás!F$11:K$380,6,FALSE)</f>
        <v>Kiss B. Ker KFT</v>
      </c>
      <c r="CZ383" s="353"/>
      <c r="DA383" s="257"/>
      <c r="DB383" s="257"/>
      <c r="DC383" s="353"/>
      <c r="DD383" s="215"/>
    </row>
    <row r="384" spans="1:108" s="193" customFormat="1" ht="35.25" customHeight="1">
      <c r="A384" s="257"/>
      <c r="C384" s="257"/>
      <c r="D384" s="194">
        <f t="shared" si="45"/>
      </c>
      <c r="E384" s="267" t="s">
        <v>1358</v>
      </c>
      <c r="F384" s="267" t="s">
        <v>2774</v>
      </c>
      <c r="G384" s="195">
        <v>41296</v>
      </c>
      <c r="H384" s="196">
        <v>626</v>
      </c>
      <c r="J384" s="197"/>
      <c r="K384" s="157">
        <v>1</v>
      </c>
      <c r="L384" s="250">
        <v>41302</v>
      </c>
      <c r="M384" s="159">
        <v>1437</v>
      </c>
      <c r="N384" s="159" t="s">
        <v>2467</v>
      </c>
      <c r="O384" s="159"/>
      <c r="P384" s="344" t="s">
        <v>2792</v>
      </c>
      <c r="Q384" s="215">
        <v>4800</v>
      </c>
      <c r="R384" s="345"/>
      <c r="S384" s="215"/>
      <c r="T384" s="346"/>
      <c r="U384" s="346"/>
      <c r="V384" s="347"/>
      <c r="W384" s="215"/>
      <c r="X384" s="348"/>
      <c r="Y384" s="349"/>
      <c r="Z384" s="350"/>
      <c r="AA384" s="350"/>
      <c r="AB384" s="350"/>
      <c r="AC384" s="350"/>
      <c r="AD384" s="350"/>
      <c r="AE384" s="350"/>
      <c r="AF384" s="350"/>
      <c r="AG384" s="350"/>
      <c r="AH384" s="350"/>
      <c r="AI384" s="350"/>
      <c r="AJ384" s="350"/>
      <c r="AK384" s="350"/>
      <c r="AL384" s="350"/>
      <c r="AM384" s="350"/>
      <c r="AN384" s="350"/>
      <c r="AO384" s="350"/>
      <c r="AP384" s="350"/>
      <c r="AQ384" s="350"/>
      <c r="AR384" s="350"/>
      <c r="AS384" s="350"/>
      <c r="AT384" s="350"/>
      <c r="AU384" s="350"/>
      <c r="AV384" s="350"/>
      <c r="AW384" s="350"/>
      <c r="AX384" s="350"/>
      <c r="AY384" s="350"/>
      <c r="AZ384" s="350"/>
      <c r="BA384" s="350"/>
      <c r="BB384" s="350"/>
      <c r="BC384" s="350"/>
      <c r="BD384" s="350"/>
      <c r="BE384" s="350"/>
      <c r="BF384" s="350"/>
      <c r="BG384" s="350"/>
      <c r="BH384" s="350"/>
      <c r="BI384" s="350"/>
      <c r="BJ384" s="350"/>
      <c r="BK384" s="350"/>
      <c r="BL384" s="350"/>
      <c r="BM384" s="350"/>
      <c r="BN384" s="350"/>
      <c r="BO384" s="350"/>
      <c r="BP384" s="350"/>
      <c r="BQ384" s="350"/>
      <c r="BR384" s="350"/>
      <c r="BS384" s="350"/>
      <c r="BT384" s="350"/>
      <c r="BU384" s="350"/>
      <c r="BV384" s="350"/>
      <c r="BW384" s="350"/>
      <c r="BX384" s="350"/>
      <c r="BY384" s="350"/>
      <c r="BZ384" s="351"/>
      <c r="CA384" s="345"/>
      <c r="CB384" s="345"/>
      <c r="CC384" s="345"/>
      <c r="CD384" s="345"/>
      <c r="CE384" s="345"/>
      <c r="CF384" s="345"/>
      <c r="CG384" s="345"/>
      <c r="CH384" s="345"/>
      <c r="CI384" s="345"/>
      <c r="CJ384" s="345"/>
      <c r="CK384" s="345"/>
      <c r="CL384" s="345"/>
      <c r="CM384" s="345"/>
      <c r="CN384" s="345"/>
      <c r="CO384" s="345"/>
      <c r="CP384" s="345"/>
      <c r="CQ384" s="257"/>
      <c r="CW384" s="195"/>
      <c r="CX384" s="352"/>
      <c r="CY384" s="290"/>
      <c r="CZ384" s="353"/>
      <c r="DA384" s="257"/>
      <c r="DB384" s="257"/>
      <c r="DC384" s="353"/>
      <c r="DD384" s="215"/>
    </row>
    <row r="385" spans="1:108" s="193" customFormat="1" ht="34.5" customHeight="1">
      <c r="A385" s="257"/>
      <c r="C385" s="257"/>
      <c r="D385" s="194"/>
      <c r="E385" s="267" t="s">
        <v>1358</v>
      </c>
      <c r="F385" s="267" t="s">
        <v>2774</v>
      </c>
      <c r="G385" s="195">
        <v>41317</v>
      </c>
      <c r="H385" s="196">
        <v>1352</v>
      </c>
      <c r="J385" s="197"/>
      <c r="K385" s="157">
        <v>1</v>
      </c>
      <c r="L385" s="250">
        <v>41317</v>
      </c>
      <c r="M385" s="159">
        <v>1438</v>
      </c>
      <c r="N385" s="159" t="s">
        <v>2467</v>
      </c>
      <c r="O385" s="159"/>
      <c r="P385" s="344" t="s">
        <v>2793</v>
      </c>
      <c r="Q385" s="215">
        <v>4800</v>
      </c>
      <c r="R385" s="345" t="s">
        <v>717</v>
      </c>
      <c r="S385" s="215" t="s">
        <v>2712</v>
      </c>
      <c r="T385" s="346" t="s">
        <v>2150</v>
      </c>
      <c r="U385" s="346"/>
      <c r="V385" s="347"/>
      <c r="W385" s="215"/>
      <c r="X385" s="348"/>
      <c r="Y385" s="349" t="s">
        <v>941</v>
      </c>
      <c r="Z385" s="350" t="s">
        <v>941</v>
      </c>
      <c r="AA385" s="350" t="s">
        <v>939</v>
      </c>
      <c r="AB385" s="350" t="s">
        <v>576</v>
      </c>
      <c r="AC385" s="350"/>
      <c r="AD385" s="350"/>
      <c r="AE385" s="350"/>
      <c r="AF385" s="350"/>
      <c r="AG385" s="350"/>
      <c r="AH385" s="350"/>
      <c r="AI385" s="350"/>
      <c r="AJ385" s="350"/>
      <c r="AK385" s="350"/>
      <c r="AL385" s="350"/>
      <c r="AM385" s="350"/>
      <c r="AN385" s="350"/>
      <c r="AO385" s="350"/>
      <c r="AP385" s="350"/>
      <c r="AQ385" s="350"/>
      <c r="AR385" s="350"/>
      <c r="AS385" s="350"/>
      <c r="AT385" s="350"/>
      <c r="AU385" s="350"/>
      <c r="AV385" s="350"/>
      <c r="AW385" s="350"/>
      <c r="AX385" s="350"/>
      <c r="AY385" s="350"/>
      <c r="AZ385" s="350"/>
      <c r="BA385" s="350"/>
      <c r="BB385" s="350"/>
      <c r="BC385" s="350"/>
      <c r="BD385" s="350"/>
      <c r="BE385" s="350"/>
      <c r="BF385" s="350"/>
      <c r="BG385" s="350"/>
      <c r="BH385" s="350"/>
      <c r="BI385" s="350"/>
      <c r="BJ385" s="350"/>
      <c r="BK385" s="350"/>
      <c r="BL385" s="350"/>
      <c r="BM385" s="350"/>
      <c r="BN385" s="350"/>
      <c r="BO385" s="350"/>
      <c r="BP385" s="350"/>
      <c r="BQ385" s="350"/>
      <c r="BR385" s="350"/>
      <c r="BS385" s="350"/>
      <c r="BT385" s="350"/>
      <c r="BU385" s="350"/>
      <c r="BV385" s="350"/>
      <c r="BW385" s="350"/>
      <c r="BX385" s="350"/>
      <c r="BY385" s="350"/>
      <c r="BZ385" s="351" t="s">
        <v>2794</v>
      </c>
      <c r="CA385" s="345">
        <v>1</v>
      </c>
      <c r="CB385" s="345"/>
      <c r="CC385" s="345"/>
      <c r="CD385" s="345"/>
      <c r="CE385" s="345"/>
      <c r="CF385" s="345"/>
      <c r="CG385" s="345"/>
      <c r="CH385" s="345"/>
      <c r="CI385" s="345"/>
      <c r="CJ385" s="345"/>
      <c r="CK385" s="345"/>
      <c r="CL385" s="345">
        <v>2</v>
      </c>
      <c r="CM385" s="345"/>
      <c r="CN385" s="345"/>
      <c r="CO385" s="345"/>
      <c r="CP385" s="345"/>
      <c r="CQ385" s="257">
        <v>80</v>
      </c>
      <c r="CW385" s="195">
        <v>41317</v>
      </c>
      <c r="CX385" s="354" t="s">
        <v>2795</v>
      </c>
      <c r="CY385" s="194" t="s">
        <v>1026</v>
      </c>
      <c r="CZ385" s="353"/>
      <c r="DA385" s="257"/>
      <c r="DB385" s="257"/>
      <c r="DC385" s="353"/>
      <c r="DD385" s="215"/>
    </row>
    <row r="386" spans="1:108" s="193" customFormat="1" ht="34.5" customHeight="1">
      <c r="A386" s="257"/>
      <c r="C386" s="257"/>
      <c r="D386" s="194"/>
      <c r="E386" s="267" t="s">
        <v>1358</v>
      </c>
      <c r="F386" s="267" t="s">
        <v>2774</v>
      </c>
      <c r="G386" s="195">
        <v>41351</v>
      </c>
      <c r="H386" s="196">
        <v>3055</v>
      </c>
      <c r="J386" s="197"/>
      <c r="K386" s="157">
        <v>1</v>
      </c>
      <c r="L386" s="250">
        <v>41363</v>
      </c>
      <c r="M386" s="159">
        <v>1439</v>
      </c>
      <c r="N386" s="159" t="s">
        <v>2467</v>
      </c>
      <c r="O386" s="159"/>
      <c r="P386" s="344" t="s">
        <v>2796</v>
      </c>
      <c r="Q386" s="215">
        <v>4800</v>
      </c>
      <c r="R386" s="345" t="s">
        <v>715</v>
      </c>
      <c r="S386" s="215" t="s">
        <v>2712</v>
      </c>
      <c r="T386" s="346" t="s">
        <v>2797</v>
      </c>
      <c r="U386" s="346"/>
      <c r="V386" s="347"/>
      <c r="W386" s="215"/>
      <c r="X386" s="348"/>
      <c r="Y386" s="349" t="s">
        <v>2535</v>
      </c>
      <c r="Z386" s="350" t="s">
        <v>941</v>
      </c>
      <c r="AA386" s="350" t="s">
        <v>576</v>
      </c>
      <c r="AB386" s="350" t="s">
        <v>1237</v>
      </c>
      <c r="AC386" s="350" t="s">
        <v>1688</v>
      </c>
      <c r="AD386" s="350" t="s">
        <v>766</v>
      </c>
      <c r="AE386" s="350"/>
      <c r="AF386" s="350"/>
      <c r="AG386" s="350"/>
      <c r="AH386" s="350"/>
      <c r="AI386" s="350"/>
      <c r="AJ386" s="350"/>
      <c r="AK386" s="350"/>
      <c r="AL386" s="350"/>
      <c r="AM386" s="350"/>
      <c r="AN386" s="350"/>
      <c r="AO386" s="350"/>
      <c r="AP386" s="350"/>
      <c r="AQ386" s="350"/>
      <c r="AR386" s="350"/>
      <c r="AS386" s="350"/>
      <c r="AT386" s="350"/>
      <c r="AU386" s="350"/>
      <c r="AV386" s="350"/>
      <c r="AW386" s="350"/>
      <c r="AX386" s="350"/>
      <c r="AY386" s="350"/>
      <c r="AZ386" s="350"/>
      <c r="BA386" s="350"/>
      <c r="BB386" s="350"/>
      <c r="BC386" s="350"/>
      <c r="BD386" s="350"/>
      <c r="BE386" s="350"/>
      <c r="BF386" s="350"/>
      <c r="BG386" s="350"/>
      <c r="BH386" s="350"/>
      <c r="BI386" s="350"/>
      <c r="BJ386" s="350"/>
      <c r="BK386" s="350"/>
      <c r="BL386" s="350"/>
      <c r="BM386" s="350"/>
      <c r="BN386" s="350"/>
      <c r="BO386" s="350"/>
      <c r="BP386" s="350"/>
      <c r="BQ386" s="350"/>
      <c r="BR386" s="350"/>
      <c r="BS386" s="350"/>
      <c r="BT386" s="350"/>
      <c r="BU386" s="350"/>
      <c r="BV386" s="350"/>
      <c r="BW386" s="350"/>
      <c r="BX386" s="350"/>
      <c r="BY386" s="350"/>
      <c r="BZ386" s="207" t="s">
        <v>755</v>
      </c>
      <c r="CA386" s="345">
        <v>1</v>
      </c>
      <c r="CB386" s="345"/>
      <c r="CC386" s="345"/>
      <c r="CD386" s="345"/>
      <c r="CE386" s="345"/>
      <c r="CF386" s="345"/>
      <c r="CG386" s="345"/>
      <c r="CH386" s="345"/>
      <c r="CI386" s="345"/>
      <c r="CJ386" s="345"/>
      <c r="CK386" s="345"/>
      <c r="CL386" s="345">
        <v>2</v>
      </c>
      <c r="CM386" s="345"/>
      <c r="CN386" s="345"/>
      <c r="CO386" s="345"/>
      <c r="CP386" s="345"/>
      <c r="CQ386" s="257"/>
      <c r="CW386" s="195">
        <v>41353</v>
      </c>
      <c r="CX386" s="354" t="s">
        <v>2798</v>
      </c>
      <c r="CY386" s="194" t="s">
        <v>2799</v>
      </c>
      <c r="CZ386" s="353"/>
      <c r="DA386" s="257"/>
      <c r="DB386" s="257"/>
      <c r="DC386" s="353"/>
      <c r="DD386" s="215"/>
    </row>
    <row r="387" spans="1:108" s="193" customFormat="1" ht="34.5" customHeight="1">
      <c r="A387" s="257"/>
      <c r="C387" s="257"/>
      <c r="D387" s="194"/>
      <c r="E387" s="267" t="s">
        <v>1358</v>
      </c>
      <c r="F387" s="267" t="s">
        <v>2774</v>
      </c>
      <c r="G387" s="195">
        <v>41337</v>
      </c>
      <c r="H387" s="196">
        <v>2776</v>
      </c>
      <c r="J387" s="197"/>
      <c r="K387" s="157">
        <v>1</v>
      </c>
      <c r="L387" s="250">
        <v>41337</v>
      </c>
      <c r="M387" s="159">
        <v>1440</v>
      </c>
      <c r="N387" s="159" t="s">
        <v>2467</v>
      </c>
      <c r="O387" s="159"/>
      <c r="P387" s="344" t="s">
        <v>2800</v>
      </c>
      <c r="Q387" s="215">
        <v>4800</v>
      </c>
      <c r="R387" s="345" t="s">
        <v>717</v>
      </c>
      <c r="S387" s="215" t="s">
        <v>2712</v>
      </c>
      <c r="T387" s="346" t="s">
        <v>2774</v>
      </c>
      <c r="U387" s="346"/>
      <c r="V387" s="347"/>
      <c r="W387" s="215"/>
      <c r="X387" s="348"/>
      <c r="Y387" s="349" t="s">
        <v>941</v>
      </c>
      <c r="Z387" s="350" t="s">
        <v>1843</v>
      </c>
      <c r="AA387" s="350" t="s">
        <v>939</v>
      </c>
      <c r="AB387" s="350" t="s">
        <v>576</v>
      </c>
      <c r="AC387" s="350"/>
      <c r="AD387" s="350"/>
      <c r="AE387" s="350"/>
      <c r="AF387" s="350"/>
      <c r="AG387" s="350"/>
      <c r="AH387" s="350"/>
      <c r="AI387" s="350"/>
      <c r="AJ387" s="350"/>
      <c r="AK387" s="350"/>
      <c r="AL387" s="350"/>
      <c r="AM387" s="350"/>
      <c r="AN387" s="350"/>
      <c r="AO387" s="350"/>
      <c r="AP387" s="350"/>
      <c r="AQ387" s="350"/>
      <c r="AR387" s="350"/>
      <c r="AS387" s="350"/>
      <c r="AT387" s="350"/>
      <c r="AU387" s="350"/>
      <c r="AV387" s="350"/>
      <c r="AW387" s="350"/>
      <c r="AX387" s="350"/>
      <c r="AY387" s="350"/>
      <c r="AZ387" s="350"/>
      <c r="BA387" s="350"/>
      <c r="BB387" s="350"/>
      <c r="BC387" s="350"/>
      <c r="BD387" s="350"/>
      <c r="BE387" s="350"/>
      <c r="BF387" s="350"/>
      <c r="BG387" s="350"/>
      <c r="BH387" s="350"/>
      <c r="BI387" s="350"/>
      <c r="BJ387" s="350"/>
      <c r="BK387" s="350"/>
      <c r="BL387" s="350"/>
      <c r="BM387" s="350"/>
      <c r="BN387" s="350"/>
      <c r="BO387" s="350"/>
      <c r="BP387" s="350"/>
      <c r="BQ387" s="350"/>
      <c r="BR387" s="350"/>
      <c r="BS387" s="350"/>
      <c r="BT387" s="350"/>
      <c r="BU387" s="350"/>
      <c r="BV387" s="350"/>
      <c r="BW387" s="350"/>
      <c r="BX387" s="350"/>
      <c r="BY387" s="350"/>
      <c r="BZ387" s="207" t="s">
        <v>2801</v>
      </c>
      <c r="CA387" s="345">
        <v>1</v>
      </c>
      <c r="CB387" s="345"/>
      <c r="CC387" s="345"/>
      <c r="CD387" s="345"/>
      <c r="CE387" s="345"/>
      <c r="CF387" s="345"/>
      <c r="CG387" s="345"/>
      <c r="CH387" s="345"/>
      <c r="CI387" s="345"/>
      <c r="CJ387" s="345"/>
      <c r="CK387" s="345"/>
      <c r="CL387" s="345">
        <v>2</v>
      </c>
      <c r="CM387" s="345"/>
      <c r="CN387" s="345"/>
      <c r="CO387" s="345"/>
      <c r="CP387" s="345"/>
      <c r="CQ387" s="257">
        <v>250</v>
      </c>
      <c r="CW387" s="195">
        <v>41337</v>
      </c>
      <c r="CX387" s="354" t="s">
        <v>2802</v>
      </c>
      <c r="CY387" s="194" t="s">
        <v>2803</v>
      </c>
      <c r="CZ387" s="353"/>
      <c r="DA387" s="257"/>
      <c r="DB387" s="257"/>
      <c r="DC387" s="353"/>
      <c r="DD387" s="215"/>
    </row>
    <row r="388" spans="1:108" s="193" customFormat="1" ht="34.5" customHeight="1">
      <c r="A388" s="257"/>
      <c r="C388" s="257"/>
      <c r="D388" s="194"/>
      <c r="E388" s="267" t="s">
        <v>1358</v>
      </c>
      <c r="F388" s="267" t="s">
        <v>2774</v>
      </c>
      <c r="G388" s="195">
        <v>41323</v>
      </c>
      <c r="H388" s="196">
        <v>2068</v>
      </c>
      <c r="J388" s="197"/>
      <c r="K388" s="157">
        <v>2</v>
      </c>
      <c r="L388" s="250">
        <v>41359</v>
      </c>
      <c r="M388" s="159">
        <v>1441</v>
      </c>
      <c r="N388" s="159" t="s">
        <v>2467</v>
      </c>
      <c r="O388" s="159" t="s">
        <v>1627</v>
      </c>
      <c r="P388" s="344" t="s">
        <v>592</v>
      </c>
      <c r="Q388" s="215">
        <v>4800</v>
      </c>
      <c r="R388" s="345" t="s">
        <v>2699</v>
      </c>
      <c r="S388" s="215" t="s">
        <v>2712</v>
      </c>
      <c r="T388" s="346" t="s">
        <v>1843</v>
      </c>
      <c r="U388" s="346"/>
      <c r="V388" s="347"/>
      <c r="W388" s="215"/>
      <c r="X388" s="348"/>
      <c r="Y388" s="349" t="s">
        <v>2504</v>
      </c>
      <c r="Z388" s="350"/>
      <c r="AA388" s="350"/>
      <c r="AB388" s="350"/>
      <c r="AC388" s="350"/>
      <c r="AD388" s="350"/>
      <c r="AE388" s="350"/>
      <c r="AF388" s="350"/>
      <c r="AG388" s="350"/>
      <c r="AH388" s="350"/>
      <c r="AI388" s="350"/>
      <c r="AJ388" s="350"/>
      <c r="AK388" s="350"/>
      <c r="AL388" s="350"/>
      <c r="AM388" s="350"/>
      <c r="AN388" s="350"/>
      <c r="AO388" s="350"/>
      <c r="AP388" s="350"/>
      <c r="AQ388" s="350"/>
      <c r="AR388" s="350"/>
      <c r="AS388" s="350"/>
      <c r="AT388" s="350"/>
      <c r="AU388" s="350"/>
      <c r="AV388" s="350"/>
      <c r="AW388" s="350"/>
      <c r="AX388" s="350"/>
      <c r="AY388" s="350"/>
      <c r="AZ388" s="350"/>
      <c r="BA388" s="350"/>
      <c r="BB388" s="350"/>
      <c r="BC388" s="350"/>
      <c r="BD388" s="350"/>
      <c r="BE388" s="350"/>
      <c r="BF388" s="350"/>
      <c r="BG388" s="350"/>
      <c r="BH388" s="350"/>
      <c r="BI388" s="350"/>
      <c r="BJ388" s="350"/>
      <c r="BK388" s="350"/>
      <c r="BL388" s="350"/>
      <c r="BM388" s="350"/>
      <c r="BN388" s="350"/>
      <c r="BO388" s="350"/>
      <c r="BP388" s="350"/>
      <c r="BQ388" s="350"/>
      <c r="BR388" s="350"/>
      <c r="BS388" s="350"/>
      <c r="BT388" s="350"/>
      <c r="BU388" s="350"/>
      <c r="BV388" s="350"/>
      <c r="BW388" s="350"/>
      <c r="BX388" s="350"/>
      <c r="BY388" s="350"/>
      <c r="BZ388" s="351" t="s">
        <v>0</v>
      </c>
      <c r="CA388" s="345">
        <v>1</v>
      </c>
      <c r="CB388" s="345"/>
      <c r="CC388" s="345"/>
      <c r="CD388" s="345"/>
      <c r="CE388" s="345"/>
      <c r="CF388" s="345"/>
      <c r="CG388" s="345"/>
      <c r="CH388" s="345"/>
      <c r="CI388" s="345"/>
      <c r="CJ388" s="345"/>
      <c r="CK388" s="345"/>
      <c r="CL388" s="345"/>
      <c r="CM388" s="345">
        <v>3</v>
      </c>
      <c r="CN388" s="345"/>
      <c r="CO388" s="345"/>
      <c r="CP388" s="345"/>
      <c r="CQ388" s="257">
        <v>161</v>
      </c>
      <c r="CV388" s="193">
        <v>1</v>
      </c>
      <c r="CW388" s="195">
        <v>41359</v>
      </c>
      <c r="CX388" s="354" t="s">
        <v>1903</v>
      </c>
      <c r="CY388" s="194" t="s">
        <v>1</v>
      </c>
      <c r="CZ388" s="353"/>
      <c r="DA388" s="257"/>
      <c r="DB388" s="257" t="s">
        <v>2</v>
      </c>
      <c r="DC388" s="353"/>
      <c r="DD388" s="215"/>
    </row>
    <row r="389" spans="1:108" s="193" customFormat="1" ht="34.5" customHeight="1">
      <c r="A389" s="257"/>
      <c r="C389" s="257"/>
      <c r="D389" s="194"/>
      <c r="E389" s="267" t="s">
        <v>1358</v>
      </c>
      <c r="F389" s="267" t="s">
        <v>2774</v>
      </c>
      <c r="G389" s="195">
        <v>41375</v>
      </c>
      <c r="H389" s="196">
        <v>3622</v>
      </c>
      <c r="J389" s="197"/>
      <c r="K389" s="157">
        <v>1</v>
      </c>
      <c r="L389" s="250">
        <v>41376</v>
      </c>
      <c r="M389" s="159">
        <v>1442</v>
      </c>
      <c r="N389" s="159" t="s">
        <v>2467</v>
      </c>
      <c r="O389" s="159"/>
      <c r="P389" s="344" t="s">
        <v>3</v>
      </c>
      <c r="Q389" s="215">
        <v>4800</v>
      </c>
      <c r="R389" s="345" t="s">
        <v>2708</v>
      </c>
      <c r="S389" s="215" t="s">
        <v>2709</v>
      </c>
      <c r="T389" s="346" t="s">
        <v>1320</v>
      </c>
      <c r="U389" s="346"/>
      <c r="V389" s="347"/>
      <c r="W389" s="215"/>
      <c r="X389" s="348"/>
      <c r="Y389" s="349" t="s">
        <v>941</v>
      </c>
      <c r="Z389" s="350" t="s">
        <v>576</v>
      </c>
      <c r="AA389" s="350"/>
      <c r="AB389" s="350"/>
      <c r="AC389" s="350"/>
      <c r="AD389" s="350"/>
      <c r="AE389" s="350"/>
      <c r="AF389" s="350"/>
      <c r="AG389" s="350"/>
      <c r="AH389" s="350"/>
      <c r="AI389" s="350"/>
      <c r="AJ389" s="350"/>
      <c r="AK389" s="350"/>
      <c r="AL389" s="350"/>
      <c r="AM389" s="350"/>
      <c r="AN389" s="350"/>
      <c r="AO389" s="350"/>
      <c r="AP389" s="350"/>
      <c r="AQ389" s="350"/>
      <c r="AR389" s="350"/>
      <c r="AS389" s="350"/>
      <c r="AT389" s="350"/>
      <c r="AU389" s="350"/>
      <c r="AV389" s="350"/>
      <c r="AW389" s="350"/>
      <c r="AX389" s="350"/>
      <c r="AY389" s="350"/>
      <c r="AZ389" s="350"/>
      <c r="BA389" s="350"/>
      <c r="BB389" s="350"/>
      <c r="BC389" s="350"/>
      <c r="BD389" s="350"/>
      <c r="BE389" s="350"/>
      <c r="BF389" s="350"/>
      <c r="BG389" s="350"/>
      <c r="BH389" s="350"/>
      <c r="BI389" s="350"/>
      <c r="BJ389" s="350"/>
      <c r="BK389" s="350"/>
      <c r="BL389" s="350"/>
      <c r="BM389" s="350"/>
      <c r="BN389" s="350"/>
      <c r="BO389" s="350"/>
      <c r="BP389" s="350"/>
      <c r="BQ389" s="350"/>
      <c r="BR389" s="350"/>
      <c r="BS389" s="350"/>
      <c r="BT389" s="350"/>
      <c r="BU389" s="350"/>
      <c r="BV389" s="350"/>
      <c r="BW389" s="350"/>
      <c r="BX389" s="350"/>
      <c r="BY389" s="350"/>
      <c r="BZ389" s="351" t="s">
        <v>4</v>
      </c>
      <c r="CA389" s="345">
        <v>1</v>
      </c>
      <c r="CB389" s="345"/>
      <c r="CC389" s="345"/>
      <c r="CD389" s="345"/>
      <c r="CE389" s="345"/>
      <c r="CF389" s="345"/>
      <c r="CG389" s="345"/>
      <c r="CH389" s="345"/>
      <c r="CI389" s="345"/>
      <c r="CJ389" s="345"/>
      <c r="CK389" s="345"/>
      <c r="CL389" s="345">
        <v>2</v>
      </c>
      <c r="CM389" s="345"/>
      <c r="CN389" s="345"/>
      <c r="CO389" s="345"/>
      <c r="CP389" s="345"/>
      <c r="CQ389" s="257">
        <v>50</v>
      </c>
      <c r="CW389" s="195">
        <v>41375</v>
      </c>
      <c r="CX389" s="354" t="s">
        <v>5</v>
      </c>
      <c r="CY389" s="194" t="s">
        <v>6</v>
      </c>
      <c r="CZ389" s="353"/>
      <c r="DA389" s="257"/>
      <c r="DB389" s="257"/>
      <c r="DC389" s="353"/>
      <c r="DD389" s="215"/>
    </row>
    <row r="390" spans="1:108" s="193" customFormat="1" ht="34.5" customHeight="1">
      <c r="A390" s="257"/>
      <c r="C390" s="257"/>
      <c r="D390" s="194"/>
      <c r="E390" s="267" t="s">
        <v>1358</v>
      </c>
      <c r="F390" s="267" t="s">
        <v>2774</v>
      </c>
      <c r="G390" s="195">
        <v>41389</v>
      </c>
      <c r="H390" s="196">
        <v>4236</v>
      </c>
      <c r="J390" s="197"/>
      <c r="K390" s="157">
        <v>1</v>
      </c>
      <c r="L390" s="250">
        <v>41409</v>
      </c>
      <c r="M390" s="159">
        <v>1443</v>
      </c>
      <c r="N390" s="159" t="s">
        <v>2467</v>
      </c>
      <c r="O390" s="159"/>
      <c r="P390" s="344" t="s">
        <v>7</v>
      </c>
      <c r="Q390" s="215">
        <v>4800</v>
      </c>
      <c r="R390" s="345" t="s">
        <v>719</v>
      </c>
      <c r="S390" s="215" t="s">
        <v>2712</v>
      </c>
      <c r="T390" s="346" t="s">
        <v>2508</v>
      </c>
      <c r="U390" s="346"/>
      <c r="V390" s="347"/>
      <c r="W390" s="215"/>
      <c r="X390" s="348"/>
      <c r="Y390" s="349" t="s">
        <v>1081</v>
      </c>
      <c r="Z390" s="350" t="s">
        <v>1081</v>
      </c>
      <c r="AA390" s="350"/>
      <c r="AB390" s="350"/>
      <c r="AC390" s="350"/>
      <c r="AD390" s="350"/>
      <c r="AE390" s="350"/>
      <c r="AF390" s="350"/>
      <c r="AG390" s="350"/>
      <c r="AH390" s="350"/>
      <c r="AI390" s="350"/>
      <c r="AJ390" s="350"/>
      <c r="AK390" s="350"/>
      <c r="AL390" s="350"/>
      <c r="AM390" s="350"/>
      <c r="AN390" s="350"/>
      <c r="AO390" s="350"/>
      <c r="AP390" s="350"/>
      <c r="AQ390" s="350"/>
      <c r="AR390" s="350"/>
      <c r="AS390" s="350"/>
      <c r="AT390" s="350"/>
      <c r="AU390" s="350"/>
      <c r="AV390" s="350"/>
      <c r="AW390" s="350"/>
      <c r="AX390" s="350"/>
      <c r="AY390" s="350"/>
      <c r="AZ390" s="350"/>
      <c r="BA390" s="350"/>
      <c r="BB390" s="350"/>
      <c r="BC390" s="350"/>
      <c r="BD390" s="350"/>
      <c r="BE390" s="350"/>
      <c r="BF390" s="350"/>
      <c r="BG390" s="350"/>
      <c r="BH390" s="350"/>
      <c r="BI390" s="350"/>
      <c r="BJ390" s="350"/>
      <c r="BK390" s="350"/>
      <c r="BL390" s="350"/>
      <c r="BM390" s="350"/>
      <c r="BN390" s="350"/>
      <c r="BO390" s="350"/>
      <c r="BP390" s="350"/>
      <c r="BQ390" s="350"/>
      <c r="BR390" s="350"/>
      <c r="BS390" s="350"/>
      <c r="BT390" s="350"/>
      <c r="BU390" s="350"/>
      <c r="BV390" s="350"/>
      <c r="BW390" s="350"/>
      <c r="BX390" s="350"/>
      <c r="BY390" s="350"/>
      <c r="BZ390" s="351" t="s">
        <v>8</v>
      </c>
      <c r="CA390" s="345">
        <v>1</v>
      </c>
      <c r="CB390" s="345"/>
      <c r="CC390" s="345"/>
      <c r="CD390" s="345"/>
      <c r="CE390" s="345"/>
      <c r="CF390" s="345"/>
      <c r="CG390" s="345"/>
      <c r="CH390" s="345"/>
      <c r="CI390" s="345"/>
      <c r="CJ390" s="345"/>
      <c r="CK390" s="345"/>
      <c r="CL390" s="345">
        <v>2</v>
      </c>
      <c r="CM390" s="345"/>
      <c r="CN390" s="345"/>
      <c r="CO390" s="345"/>
      <c r="CP390" s="345"/>
      <c r="CQ390" s="257">
        <v>69</v>
      </c>
      <c r="CW390" s="195">
        <v>41389</v>
      </c>
      <c r="CX390" s="354" t="s">
        <v>9</v>
      </c>
      <c r="CY390" s="194" t="s">
        <v>10</v>
      </c>
      <c r="CZ390" s="353"/>
      <c r="DA390" s="257"/>
      <c r="DB390" s="257"/>
      <c r="DC390" s="353"/>
      <c r="DD390" s="215"/>
    </row>
    <row r="391" spans="1:108" s="193" customFormat="1" ht="34.5" customHeight="1">
      <c r="A391" s="257"/>
      <c r="C391" s="257"/>
      <c r="D391" s="194"/>
      <c r="E391" s="267" t="s">
        <v>1358</v>
      </c>
      <c r="F391" s="267" t="s">
        <v>2774</v>
      </c>
      <c r="G391" s="195">
        <v>41397</v>
      </c>
      <c r="H391" s="196">
        <v>4340</v>
      </c>
      <c r="J391" s="197"/>
      <c r="K391" s="157">
        <v>1</v>
      </c>
      <c r="L391" s="250">
        <v>41403</v>
      </c>
      <c r="M391" s="159">
        <v>1444</v>
      </c>
      <c r="N391" s="159" t="s">
        <v>2467</v>
      </c>
      <c r="O391" s="159"/>
      <c r="P391" s="344" t="s">
        <v>428</v>
      </c>
      <c r="Q391" s="215">
        <v>4803</v>
      </c>
      <c r="R391" s="345" t="s">
        <v>11</v>
      </c>
      <c r="S391" s="215" t="s">
        <v>825</v>
      </c>
      <c r="T391" s="346" t="s">
        <v>2530</v>
      </c>
      <c r="U391" s="346"/>
      <c r="V391" s="347" t="s">
        <v>12</v>
      </c>
      <c r="W391" s="215"/>
      <c r="X391" s="348"/>
      <c r="Y391" s="349" t="s">
        <v>1963</v>
      </c>
      <c r="Z391" s="350" t="s">
        <v>1962</v>
      </c>
      <c r="AA391" s="350" t="s">
        <v>1952</v>
      </c>
      <c r="AB391" s="350" t="s">
        <v>1953</v>
      </c>
      <c r="AC391" s="350" t="s">
        <v>1958</v>
      </c>
      <c r="AD391" s="350"/>
      <c r="AE391" s="350"/>
      <c r="AF391" s="350"/>
      <c r="AG391" s="350"/>
      <c r="AH391" s="350"/>
      <c r="AI391" s="350"/>
      <c r="AJ391" s="350"/>
      <c r="AK391" s="350"/>
      <c r="AL391" s="350"/>
      <c r="AM391" s="350"/>
      <c r="AN391" s="350"/>
      <c r="AO391" s="350"/>
      <c r="AP391" s="350"/>
      <c r="AQ391" s="350"/>
      <c r="AR391" s="350"/>
      <c r="AS391" s="350"/>
      <c r="AT391" s="350"/>
      <c r="AU391" s="350"/>
      <c r="AV391" s="350"/>
      <c r="AW391" s="350"/>
      <c r="AX391" s="350"/>
      <c r="AY391" s="350"/>
      <c r="AZ391" s="350"/>
      <c r="BA391" s="350"/>
      <c r="BB391" s="350"/>
      <c r="BC391" s="350"/>
      <c r="BD391" s="350"/>
      <c r="BE391" s="350"/>
      <c r="BF391" s="350"/>
      <c r="BG391" s="350"/>
      <c r="BH391" s="350"/>
      <c r="BI391" s="350"/>
      <c r="BJ391" s="350"/>
      <c r="BK391" s="350"/>
      <c r="BL391" s="350"/>
      <c r="BM391" s="350"/>
      <c r="BN391" s="350"/>
      <c r="BO391" s="350"/>
      <c r="BP391" s="350"/>
      <c r="BQ391" s="350"/>
      <c r="BR391" s="350"/>
      <c r="BS391" s="350"/>
      <c r="BT391" s="350"/>
      <c r="BU391" s="350"/>
      <c r="BV391" s="350"/>
      <c r="BW391" s="350"/>
      <c r="BX391" s="350"/>
      <c r="BY391" s="350"/>
      <c r="BZ391" s="351" t="s">
        <v>13</v>
      </c>
      <c r="CA391" s="345">
        <v>1</v>
      </c>
      <c r="CB391" s="345"/>
      <c r="CC391" s="345"/>
      <c r="CD391" s="345"/>
      <c r="CE391" s="345"/>
      <c r="CF391" s="345"/>
      <c r="CG391" s="345"/>
      <c r="CH391" s="345"/>
      <c r="CI391" s="345"/>
      <c r="CJ391" s="345"/>
      <c r="CK391" s="345"/>
      <c r="CL391" s="345"/>
      <c r="CM391" s="345"/>
      <c r="CN391" s="345">
        <v>4</v>
      </c>
      <c r="CO391" s="345"/>
      <c r="CP391" s="345"/>
      <c r="CQ391" s="257">
        <v>80</v>
      </c>
      <c r="CR391" s="193">
        <v>40</v>
      </c>
      <c r="CS391" s="193">
        <v>1</v>
      </c>
      <c r="CT391" s="193">
        <v>1</v>
      </c>
      <c r="CV391" s="193">
        <v>1</v>
      </c>
      <c r="CW391" s="195">
        <v>41397</v>
      </c>
      <c r="CX391" s="354" t="s">
        <v>1355</v>
      </c>
      <c r="CY391" s="194" t="s">
        <v>1897</v>
      </c>
      <c r="CZ391" s="353" t="s">
        <v>14</v>
      </c>
      <c r="DA391" s="257"/>
      <c r="DB391" s="257" t="s">
        <v>15</v>
      </c>
      <c r="DC391" s="353"/>
      <c r="DD391" s="215"/>
    </row>
    <row r="392" spans="1:108" s="193" customFormat="1" ht="34.5" customHeight="1">
      <c r="A392" s="257"/>
      <c r="C392" s="257"/>
      <c r="D392" s="194"/>
      <c r="E392" s="267" t="s">
        <v>1358</v>
      </c>
      <c r="F392" s="267" t="s">
        <v>1841</v>
      </c>
      <c r="G392" s="195">
        <v>41471</v>
      </c>
      <c r="H392" s="196">
        <v>6634</v>
      </c>
      <c r="J392" s="197"/>
      <c r="K392" s="157">
        <v>1</v>
      </c>
      <c r="L392" s="250">
        <v>41472</v>
      </c>
      <c r="M392" s="159">
        <v>1449</v>
      </c>
      <c r="N392" s="159" t="s">
        <v>2467</v>
      </c>
      <c r="O392" s="159" t="s">
        <v>1627</v>
      </c>
      <c r="P392" s="344" t="s">
        <v>23</v>
      </c>
      <c r="Q392" s="215">
        <v>4804</v>
      </c>
      <c r="R392" s="345" t="s">
        <v>24</v>
      </c>
      <c r="S392" s="215" t="s">
        <v>2712</v>
      </c>
      <c r="T392" s="346" t="s">
        <v>25</v>
      </c>
      <c r="U392" s="346"/>
      <c r="V392" s="347" t="s">
        <v>26</v>
      </c>
      <c r="W392" s="215"/>
      <c r="X392" s="348"/>
      <c r="Y392" s="349" t="s">
        <v>1952</v>
      </c>
      <c r="Z392" s="350" t="s">
        <v>1953</v>
      </c>
      <c r="AA392" s="350" t="s">
        <v>1958</v>
      </c>
      <c r="AB392" s="350" t="s">
        <v>1951</v>
      </c>
      <c r="AC392" s="350" t="s">
        <v>1843</v>
      </c>
      <c r="AD392" s="350" t="s">
        <v>941</v>
      </c>
      <c r="AE392" s="350" t="s">
        <v>939</v>
      </c>
      <c r="AF392" s="350" t="s">
        <v>1081</v>
      </c>
      <c r="AG392" s="350" t="s">
        <v>2533</v>
      </c>
      <c r="AH392" s="350" t="s">
        <v>2524</v>
      </c>
      <c r="AI392" s="350" t="s">
        <v>769</v>
      </c>
      <c r="AJ392" s="350" t="s">
        <v>2528</v>
      </c>
      <c r="AK392" s="350" t="s">
        <v>771</v>
      </c>
      <c r="AL392" s="350" t="s">
        <v>1064</v>
      </c>
      <c r="AM392" s="350" t="s">
        <v>858</v>
      </c>
      <c r="AN392" s="350" t="s">
        <v>2529</v>
      </c>
      <c r="AO392" s="350"/>
      <c r="AP392" s="350"/>
      <c r="AQ392" s="350"/>
      <c r="AR392" s="350"/>
      <c r="AS392" s="350"/>
      <c r="AT392" s="350"/>
      <c r="AU392" s="350"/>
      <c r="AV392" s="350"/>
      <c r="AW392" s="350"/>
      <c r="AX392" s="350"/>
      <c r="AY392" s="350"/>
      <c r="AZ392" s="350"/>
      <c r="BA392" s="350"/>
      <c r="BB392" s="350"/>
      <c r="BC392" s="350"/>
      <c r="BD392" s="350"/>
      <c r="BE392" s="350"/>
      <c r="BF392" s="350"/>
      <c r="BG392" s="350"/>
      <c r="BH392" s="350"/>
      <c r="BI392" s="350"/>
      <c r="BJ392" s="350"/>
      <c r="BK392" s="350"/>
      <c r="BL392" s="350"/>
      <c r="BM392" s="350"/>
      <c r="BN392" s="350"/>
      <c r="BO392" s="350"/>
      <c r="BP392" s="350"/>
      <c r="BQ392" s="350"/>
      <c r="BR392" s="350"/>
      <c r="BS392" s="350"/>
      <c r="BT392" s="350"/>
      <c r="BU392" s="350"/>
      <c r="BV392" s="350"/>
      <c r="BW392" s="350"/>
      <c r="BX392" s="350"/>
      <c r="BY392" s="350"/>
      <c r="BZ392" s="351" t="s">
        <v>27</v>
      </c>
      <c r="CA392" s="345">
        <v>1</v>
      </c>
      <c r="CB392" s="345"/>
      <c r="CC392" s="345"/>
      <c r="CD392" s="345"/>
      <c r="CE392" s="345"/>
      <c r="CF392" s="345"/>
      <c r="CG392" s="345"/>
      <c r="CH392" s="345"/>
      <c r="CI392" s="345"/>
      <c r="CJ392" s="345"/>
      <c r="CK392" s="345"/>
      <c r="CL392" s="345">
        <v>1</v>
      </c>
      <c r="CM392" s="345"/>
      <c r="CN392" s="345"/>
      <c r="CO392" s="345"/>
      <c r="CP392" s="345"/>
      <c r="CQ392" s="257">
        <v>25</v>
      </c>
      <c r="CS392" s="193">
        <v>0</v>
      </c>
      <c r="CT392" s="193">
        <v>0</v>
      </c>
      <c r="CU392" s="193">
        <v>0</v>
      </c>
      <c r="CV392" s="193">
        <v>1</v>
      </c>
      <c r="CW392" s="195">
        <v>41472</v>
      </c>
      <c r="CX392" s="354" t="s">
        <v>28</v>
      </c>
      <c r="CY392" s="194" t="s">
        <v>29</v>
      </c>
      <c r="CZ392" s="353"/>
      <c r="DA392" s="257"/>
      <c r="DB392" s="257" t="s">
        <v>30</v>
      </c>
      <c r="DC392" s="353"/>
      <c r="DD392" s="215"/>
    </row>
    <row r="393" spans="1:108" s="193" customFormat="1" ht="34.5" customHeight="1">
      <c r="A393" s="257"/>
      <c r="C393" s="257"/>
      <c r="D393" s="194"/>
      <c r="E393" s="267" t="s">
        <v>1358</v>
      </c>
      <c r="F393" s="267" t="s">
        <v>1841</v>
      </c>
      <c r="G393" s="195">
        <v>41613</v>
      </c>
      <c r="H393" s="196">
        <v>9377</v>
      </c>
      <c r="J393" s="197"/>
      <c r="K393" s="157">
        <v>1</v>
      </c>
      <c r="L393" s="250">
        <v>41617</v>
      </c>
      <c r="M393" s="159">
        <v>1450</v>
      </c>
      <c r="N393" s="159" t="s">
        <v>2467</v>
      </c>
      <c r="O393" s="159"/>
      <c r="P393" s="344" t="s">
        <v>31</v>
      </c>
      <c r="Q393" s="215">
        <v>4800</v>
      </c>
      <c r="R393" s="345" t="s">
        <v>2708</v>
      </c>
      <c r="S393" s="215" t="s">
        <v>2709</v>
      </c>
      <c r="T393" s="346" t="s">
        <v>2526</v>
      </c>
      <c r="U393" s="346"/>
      <c r="V393" s="347" t="s">
        <v>32</v>
      </c>
      <c r="W393" s="215"/>
      <c r="X393" s="348"/>
      <c r="Y393" s="349" t="s">
        <v>1956</v>
      </c>
      <c r="Z393" s="350" t="s">
        <v>1958</v>
      </c>
      <c r="AA393" s="350"/>
      <c r="AB393" s="350"/>
      <c r="AC393" s="350"/>
      <c r="AD393" s="350"/>
      <c r="AE393" s="350"/>
      <c r="AF393" s="350"/>
      <c r="AG393" s="350"/>
      <c r="AH393" s="350"/>
      <c r="AI393" s="350"/>
      <c r="AJ393" s="350"/>
      <c r="AK393" s="350"/>
      <c r="AL393" s="350"/>
      <c r="AM393" s="350"/>
      <c r="AN393" s="350"/>
      <c r="AO393" s="350"/>
      <c r="AP393" s="350"/>
      <c r="AQ393" s="350"/>
      <c r="AR393" s="350"/>
      <c r="AS393" s="350"/>
      <c r="AT393" s="350"/>
      <c r="AU393" s="350"/>
      <c r="AV393" s="350"/>
      <c r="AW393" s="350"/>
      <c r="AX393" s="350"/>
      <c r="AY393" s="350"/>
      <c r="AZ393" s="350"/>
      <c r="BA393" s="350"/>
      <c r="BB393" s="350"/>
      <c r="BC393" s="350"/>
      <c r="BD393" s="350"/>
      <c r="BE393" s="350"/>
      <c r="BF393" s="350"/>
      <c r="BG393" s="350"/>
      <c r="BH393" s="350"/>
      <c r="BI393" s="350"/>
      <c r="BJ393" s="350"/>
      <c r="BK393" s="350"/>
      <c r="BL393" s="350"/>
      <c r="BM393" s="350"/>
      <c r="BN393" s="350"/>
      <c r="BO393" s="350"/>
      <c r="BP393" s="350"/>
      <c r="BQ393" s="350"/>
      <c r="BR393" s="350"/>
      <c r="BS393" s="350"/>
      <c r="BT393" s="350"/>
      <c r="BU393" s="350"/>
      <c r="BV393" s="350"/>
      <c r="BW393" s="350"/>
      <c r="BX393" s="350"/>
      <c r="BY393" s="350"/>
      <c r="BZ393" s="351" t="s">
        <v>33</v>
      </c>
      <c r="CA393" s="345">
        <v>1</v>
      </c>
      <c r="CB393" s="345"/>
      <c r="CC393" s="345"/>
      <c r="CD393" s="345"/>
      <c r="CE393" s="345"/>
      <c r="CF393" s="345"/>
      <c r="CG393" s="345"/>
      <c r="CH393" s="345"/>
      <c r="CI393" s="345"/>
      <c r="CJ393" s="345"/>
      <c r="CK393" s="345"/>
      <c r="CL393" s="345">
        <v>1</v>
      </c>
      <c r="CM393" s="345"/>
      <c r="CN393" s="345"/>
      <c r="CO393" s="345"/>
      <c r="CP393" s="345"/>
      <c r="CQ393" s="257">
        <v>36</v>
      </c>
      <c r="CS393" s="193">
        <v>0</v>
      </c>
      <c r="CT393" s="193">
        <v>0</v>
      </c>
      <c r="CU393" s="193">
        <v>0</v>
      </c>
      <c r="CV393" s="193">
        <v>0</v>
      </c>
      <c r="CW393" s="195">
        <v>41613</v>
      </c>
      <c r="CX393" s="354" t="s">
        <v>35</v>
      </c>
      <c r="CY393" s="194" t="s">
        <v>36</v>
      </c>
      <c r="CZ393" s="353"/>
      <c r="DA393" s="257"/>
      <c r="DB393" s="257"/>
      <c r="DC393" s="353"/>
      <c r="DD393" s="215"/>
    </row>
    <row r="394" spans="1:108" s="193" customFormat="1" ht="34.5" customHeight="1">
      <c r="A394" s="257"/>
      <c r="C394" s="257"/>
      <c r="D394" s="194"/>
      <c r="E394" s="267" t="s">
        <v>1358</v>
      </c>
      <c r="F394" s="267" t="s">
        <v>1841</v>
      </c>
      <c r="G394" s="195">
        <v>41494</v>
      </c>
      <c r="H394" s="196">
        <v>7059</v>
      </c>
      <c r="J394" s="197"/>
      <c r="K394" s="157">
        <v>1</v>
      </c>
      <c r="L394" s="250">
        <v>41494</v>
      </c>
      <c r="M394" s="159">
        <v>1452</v>
      </c>
      <c r="N394" s="159" t="s">
        <v>2467</v>
      </c>
      <c r="O394" s="159" t="s">
        <v>1627</v>
      </c>
      <c r="P394" s="344" t="s">
        <v>38</v>
      </c>
      <c r="Q394" s="215">
        <v>4800</v>
      </c>
      <c r="R394" s="345" t="s">
        <v>719</v>
      </c>
      <c r="S394" s="215" t="s">
        <v>2712</v>
      </c>
      <c r="T394" s="346" t="s">
        <v>1841</v>
      </c>
      <c r="U394" s="346"/>
      <c r="V394" s="347"/>
      <c r="W394" s="215"/>
      <c r="X394" s="348"/>
      <c r="Y394" s="349" t="s">
        <v>941</v>
      </c>
      <c r="Z394" s="350" t="s">
        <v>1843</v>
      </c>
      <c r="AA394" s="350" t="s">
        <v>939</v>
      </c>
      <c r="AB394" s="350" t="s">
        <v>2511</v>
      </c>
      <c r="AC394" s="350" t="s">
        <v>2150</v>
      </c>
      <c r="AD394" s="350"/>
      <c r="AE394" s="350"/>
      <c r="AF394" s="350"/>
      <c r="AG394" s="350"/>
      <c r="AH394" s="350"/>
      <c r="AI394" s="350"/>
      <c r="AJ394" s="350"/>
      <c r="AK394" s="350"/>
      <c r="AL394" s="350"/>
      <c r="AM394" s="350"/>
      <c r="AN394" s="350"/>
      <c r="AO394" s="350"/>
      <c r="AP394" s="350"/>
      <c r="AQ394" s="350"/>
      <c r="AR394" s="350"/>
      <c r="AS394" s="350"/>
      <c r="AT394" s="350"/>
      <c r="AU394" s="350"/>
      <c r="AV394" s="350"/>
      <c r="AW394" s="350"/>
      <c r="AX394" s="350"/>
      <c r="AY394" s="350"/>
      <c r="AZ394" s="350"/>
      <c r="BA394" s="350"/>
      <c r="BB394" s="350"/>
      <c r="BC394" s="350"/>
      <c r="BD394" s="350"/>
      <c r="BE394" s="350"/>
      <c r="BF394" s="350"/>
      <c r="BG394" s="350"/>
      <c r="BH394" s="350"/>
      <c r="BI394" s="350"/>
      <c r="BJ394" s="350"/>
      <c r="BK394" s="350"/>
      <c r="BL394" s="350"/>
      <c r="BM394" s="350"/>
      <c r="BN394" s="350"/>
      <c r="BO394" s="350"/>
      <c r="BP394" s="350"/>
      <c r="BQ394" s="350"/>
      <c r="BR394" s="350"/>
      <c r="BS394" s="350"/>
      <c r="BT394" s="350"/>
      <c r="BU394" s="350"/>
      <c r="BV394" s="350"/>
      <c r="BW394" s="350"/>
      <c r="BX394" s="350"/>
      <c r="BY394" s="350"/>
      <c r="BZ394" s="351" t="s">
        <v>39</v>
      </c>
      <c r="CA394" s="345">
        <v>1</v>
      </c>
      <c r="CB394" s="345"/>
      <c r="CC394" s="345"/>
      <c r="CD394" s="345"/>
      <c r="CE394" s="345"/>
      <c r="CF394" s="345"/>
      <c r="CG394" s="345"/>
      <c r="CH394" s="345"/>
      <c r="CI394" s="345"/>
      <c r="CJ394" s="345"/>
      <c r="CK394" s="345"/>
      <c r="CL394" s="345">
        <v>1</v>
      </c>
      <c r="CM394" s="345"/>
      <c r="CN394" s="345"/>
      <c r="CO394" s="345"/>
      <c r="CP394" s="345"/>
      <c r="CQ394" s="257">
        <v>49</v>
      </c>
      <c r="CS394" s="193">
        <v>0</v>
      </c>
      <c r="CT394" s="193">
        <v>0</v>
      </c>
      <c r="CU394" s="193">
        <v>0</v>
      </c>
      <c r="CV394" s="193">
        <v>20</v>
      </c>
      <c r="CW394" s="195">
        <v>41494</v>
      </c>
      <c r="CX394" s="354" t="s">
        <v>1331</v>
      </c>
      <c r="CY394" s="194" t="s">
        <v>2330</v>
      </c>
      <c r="CZ394" s="353"/>
      <c r="DA394" s="257"/>
      <c r="DB394" s="257"/>
      <c r="DC394" s="353"/>
      <c r="DD394" s="215"/>
    </row>
    <row r="395" spans="1:108" s="193" customFormat="1" ht="34.5" customHeight="1">
      <c r="A395" s="257"/>
      <c r="C395" s="257"/>
      <c r="D395" s="194"/>
      <c r="E395" s="267" t="s">
        <v>1358</v>
      </c>
      <c r="F395" s="267" t="s">
        <v>1841</v>
      </c>
      <c r="G395" s="195">
        <v>41509</v>
      </c>
      <c r="H395" s="196">
        <v>7356</v>
      </c>
      <c r="J395" s="197"/>
      <c r="K395" s="157">
        <v>1</v>
      </c>
      <c r="L395" s="250">
        <v>41513</v>
      </c>
      <c r="M395" s="159">
        <v>1453</v>
      </c>
      <c r="N395" s="159" t="s">
        <v>2467</v>
      </c>
      <c r="O395" s="159"/>
      <c r="P395" s="344" t="s">
        <v>140</v>
      </c>
      <c r="Q395" s="215">
        <v>4800</v>
      </c>
      <c r="R395" s="345" t="s">
        <v>719</v>
      </c>
      <c r="S395" s="215" t="s">
        <v>2712</v>
      </c>
      <c r="T395" s="346" t="s">
        <v>1320</v>
      </c>
      <c r="U395" s="346"/>
      <c r="V395" s="347"/>
      <c r="W395" s="215"/>
      <c r="X395" s="348"/>
      <c r="Y395" s="349" t="s">
        <v>1963</v>
      </c>
      <c r="Z395" s="350" t="s">
        <v>1962</v>
      </c>
      <c r="AA395" s="350" t="s">
        <v>1952</v>
      </c>
      <c r="AB395" s="350" t="s">
        <v>1953</v>
      </c>
      <c r="AC395" s="350" t="s">
        <v>1956</v>
      </c>
      <c r="AD395" s="350" t="s">
        <v>1957</v>
      </c>
      <c r="AE395" s="350" t="s">
        <v>1958</v>
      </c>
      <c r="AF395" s="350" t="s">
        <v>1959</v>
      </c>
      <c r="AG395" s="350" t="s">
        <v>2524</v>
      </c>
      <c r="AH395" s="350"/>
      <c r="AI395" s="350"/>
      <c r="AJ395" s="350"/>
      <c r="AK395" s="350"/>
      <c r="AL395" s="350"/>
      <c r="AM395" s="350"/>
      <c r="AN395" s="350"/>
      <c r="AO395" s="350"/>
      <c r="AP395" s="350"/>
      <c r="AQ395" s="350"/>
      <c r="AR395" s="350"/>
      <c r="AS395" s="350"/>
      <c r="AT395" s="350"/>
      <c r="AU395" s="350"/>
      <c r="AV395" s="350"/>
      <c r="AW395" s="350"/>
      <c r="AX395" s="350"/>
      <c r="AY395" s="350"/>
      <c r="AZ395" s="350"/>
      <c r="BA395" s="350"/>
      <c r="BB395" s="350"/>
      <c r="BC395" s="350"/>
      <c r="BD395" s="350"/>
      <c r="BE395" s="350"/>
      <c r="BF395" s="350"/>
      <c r="BG395" s="350"/>
      <c r="BH395" s="350"/>
      <c r="BI395" s="350"/>
      <c r="BJ395" s="350"/>
      <c r="BK395" s="350"/>
      <c r="BL395" s="350"/>
      <c r="BM395" s="350"/>
      <c r="BN395" s="350"/>
      <c r="BO395" s="350"/>
      <c r="BP395" s="350"/>
      <c r="BQ395" s="350"/>
      <c r="BR395" s="350"/>
      <c r="BS395" s="350"/>
      <c r="BT395" s="350"/>
      <c r="BU395" s="350"/>
      <c r="BV395" s="350"/>
      <c r="BW395" s="350"/>
      <c r="BX395" s="350"/>
      <c r="BY395" s="350"/>
      <c r="BZ395" s="351" t="s">
        <v>40</v>
      </c>
      <c r="CA395" s="345">
        <v>1</v>
      </c>
      <c r="CB395" s="345"/>
      <c r="CC395" s="345"/>
      <c r="CD395" s="345"/>
      <c r="CE395" s="345"/>
      <c r="CF395" s="345"/>
      <c r="CG395" s="345"/>
      <c r="CH395" s="345"/>
      <c r="CI395" s="345"/>
      <c r="CJ395" s="345"/>
      <c r="CK395" s="345"/>
      <c r="CL395" s="345">
        <v>1</v>
      </c>
      <c r="CM395" s="345"/>
      <c r="CN395" s="345"/>
      <c r="CO395" s="345"/>
      <c r="CP395" s="345"/>
      <c r="CQ395" s="257">
        <v>12</v>
      </c>
      <c r="CS395" s="193">
        <v>0</v>
      </c>
      <c r="CT395" s="193">
        <v>1</v>
      </c>
      <c r="CU395" s="193">
        <v>0</v>
      </c>
      <c r="CV395" s="193">
        <v>0</v>
      </c>
      <c r="CW395" s="195">
        <v>41513</v>
      </c>
      <c r="CX395" s="354" t="s">
        <v>41</v>
      </c>
      <c r="CY395" s="194" t="s">
        <v>42</v>
      </c>
      <c r="CZ395" s="353"/>
      <c r="DA395" s="257"/>
      <c r="DB395" s="257"/>
      <c r="DC395" s="353"/>
      <c r="DD395" s="215"/>
    </row>
    <row r="396" spans="1:108" s="193" customFormat="1" ht="34.5" customHeight="1">
      <c r="A396" s="257"/>
      <c r="C396" s="257"/>
      <c r="D396" s="194"/>
      <c r="E396" s="267" t="s">
        <v>1358</v>
      </c>
      <c r="F396" s="267" t="s">
        <v>1841</v>
      </c>
      <c r="G396" s="195">
        <v>41535</v>
      </c>
      <c r="H396" s="196">
        <v>7795</v>
      </c>
      <c r="J396" s="197"/>
      <c r="K396" s="157">
        <v>1</v>
      </c>
      <c r="L396" s="250">
        <v>41535</v>
      </c>
      <c r="M396" s="159">
        <v>1455</v>
      </c>
      <c r="N396" s="159" t="s">
        <v>2467</v>
      </c>
      <c r="O396" s="159"/>
      <c r="P396" s="344" t="s">
        <v>43</v>
      </c>
      <c r="Q396" s="215">
        <v>4800</v>
      </c>
      <c r="R396" s="345" t="s">
        <v>719</v>
      </c>
      <c r="S396" s="215" t="s">
        <v>2712</v>
      </c>
      <c r="T396" s="346" t="s">
        <v>773</v>
      </c>
      <c r="U396" s="346"/>
      <c r="V396" s="347"/>
      <c r="W396" s="215"/>
      <c r="X396" s="348"/>
      <c r="Y396" s="349" t="s">
        <v>1963</v>
      </c>
      <c r="Z396" s="350" t="s">
        <v>1962</v>
      </c>
      <c r="AA396" s="350" t="s">
        <v>1952</v>
      </c>
      <c r="AB396" s="350" t="s">
        <v>1958</v>
      </c>
      <c r="AC396" s="350"/>
      <c r="AD396" s="350"/>
      <c r="AE396" s="350"/>
      <c r="AF396" s="350"/>
      <c r="AG396" s="350"/>
      <c r="AH396" s="350"/>
      <c r="AI396" s="350"/>
      <c r="AJ396" s="350"/>
      <c r="AK396" s="350"/>
      <c r="AL396" s="350"/>
      <c r="AM396" s="350"/>
      <c r="AN396" s="350"/>
      <c r="AO396" s="350"/>
      <c r="AP396" s="350"/>
      <c r="AQ396" s="350"/>
      <c r="AR396" s="350"/>
      <c r="AS396" s="350"/>
      <c r="AT396" s="350"/>
      <c r="AU396" s="350"/>
      <c r="AV396" s="350"/>
      <c r="AW396" s="350"/>
      <c r="AX396" s="350"/>
      <c r="AY396" s="350"/>
      <c r="AZ396" s="350"/>
      <c r="BA396" s="350"/>
      <c r="BB396" s="350"/>
      <c r="BC396" s="350"/>
      <c r="BD396" s="350"/>
      <c r="BE396" s="350"/>
      <c r="BF396" s="350"/>
      <c r="BG396" s="350"/>
      <c r="BH396" s="350"/>
      <c r="BI396" s="350"/>
      <c r="BJ396" s="350"/>
      <c r="BK396" s="350"/>
      <c r="BL396" s="350"/>
      <c r="BM396" s="350"/>
      <c r="BN396" s="350"/>
      <c r="BO396" s="350"/>
      <c r="BP396" s="350"/>
      <c r="BQ396" s="350"/>
      <c r="BR396" s="350"/>
      <c r="BS396" s="350"/>
      <c r="BT396" s="350"/>
      <c r="BU396" s="350"/>
      <c r="BV396" s="350"/>
      <c r="BW396" s="350"/>
      <c r="BX396" s="350"/>
      <c r="BY396" s="350"/>
      <c r="BZ396" s="351" t="s">
        <v>44</v>
      </c>
      <c r="CA396" s="345">
        <v>1</v>
      </c>
      <c r="CB396" s="345"/>
      <c r="CC396" s="345"/>
      <c r="CD396" s="345"/>
      <c r="CE396" s="345"/>
      <c r="CF396" s="345"/>
      <c r="CG396" s="345"/>
      <c r="CH396" s="345"/>
      <c r="CI396" s="345"/>
      <c r="CJ396" s="345"/>
      <c r="CK396" s="345"/>
      <c r="CL396" s="345"/>
      <c r="CM396" s="345"/>
      <c r="CN396" s="345">
        <v>4</v>
      </c>
      <c r="CO396" s="345"/>
      <c r="CP396" s="345"/>
      <c r="CQ396" s="257">
        <v>75</v>
      </c>
      <c r="CR396" s="193">
        <v>24</v>
      </c>
      <c r="CS396" s="193">
        <v>1</v>
      </c>
      <c r="CT396" s="193">
        <v>1</v>
      </c>
      <c r="CU396" s="193">
        <v>0</v>
      </c>
      <c r="CV396" s="193">
        <v>0</v>
      </c>
      <c r="CW396" s="195">
        <v>41535</v>
      </c>
      <c r="CX396" s="354" t="s">
        <v>45</v>
      </c>
      <c r="CY396" s="194" t="s">
        <v>46</v>
      </c>
      <c r="CZ396" s="353"/>
      <c r="DA396" s="257"/>
      <c r="DB396" s="257"/>
      <c r="DC396" s="353"/>
      <c r="DD396" s="215"/>
    </row>
    <row r="397" spans="1:108" s="193" customFormat="1" ht="34.5" customHeight="1">
      <c r="A397" s="257"/>
      <c r="C397" s="257"/>
      <c r="D397" s="194"/>
      <c r="E397" s="267" t="s">
        <v>1358</v>
      </c>
      <c r="F397" s="267" t="s">
        <v>1841</v>
      </c>
      <c r="G397" s="195">
        <v>41533</v>
      </c>
      <c r="H397" s="196">
        <v>7769</v>
      </c>
      <c r="J397" s="197"/>
      <c r="K397" s="157">
        <v>1</v>
      </c>
      <c r="L397" s="250">
        <v>41535</v>
      </c>
      <c r="M397" s="159">
        <v>1456</v>
      </c>
      <c r="N397" s="159" t="s">
        <v>2467</v>
      </c>
      <c r="O397" s="159"/>
      <c r="P397" s="344" t="s">
        <v>984</v>
      </c>
      <c r="Q397" s="215">
        <v>4800</v>
      </c>
      <c r="R397" s="345" t="s">
        <v>2708</v>
      </c>
      <c r="S397" s="215" t="s">
        <v>2709</v>
      </c>
      <c r="T397" s="346" t="s">
        <v>1320</v>
      </c>
      <c r="U397" s="346"/>
      <c r="V397" s="347"/>
      <c r="W397" s="215"/>
      <c r="X397" s="348"/>
      <c r="Y397" s="349" t="s">
        <v>1963</v>
      </c>
      <c r="Z397" s="350" t="s">
        <v>1962</v>
      </c>
      <c r="AA397" s="350" t="s">
        <v>1952</v>
      </c>
      <c r="AB397" s="350" t="s">
        <v>1953</v>
      </c>
      <c r="AC397" s="350" t="s">
        <v>1958</v>
      </c>
      <c r="AD397" s="350"/>
      <c r="AE397" s="350"/>
      <c r="AF397" s="350"/>
      <c r="AG397" s="350"/>
      <c r="AH397" s="350"/>
      <c r="AI397" s="350"/>
      <c r="AJ397" s="350"/>
      <c r="AK397" s="350"/>
      <c r="AL397" s="350"/>
      <c r="AM397" s="350"/>
      <c r="AN397" s="350"/>
      <c r="AO397" s="350"/>
      <c r="AP397" s="350"/>
      <c r="AQ397" s="350"/>
      <c r="AR397" s="350"/>
      <c r="AS397" s="350"/>
      <c r="AT397" s="350"/>
      <c r="AU397" s="350"/>
      <c r="AV397" s="350"/>
      <c r="AW397" s="350"/>
      <c r="AX397" s="350"/>
      <c r="AY397" s="350"/>
      <c r="AZ397" s="350"/>
      <c r="BA397" s="350"/>
      <c r="BB397" s="350"/>
      <c r="BC397" s="350"/>
      <c r="BD397" s="350"/>
      <c r="BE397" s="350"/>
      <c r="BF397" s="350"/>
      <c r="BG397" s="350"/>
      <c r="BH397" s="350"/>
      <c r="BI397" s="350"/>
      <c r="BJ397" s="350"/>
      <c r="BK397" s="350"/>
      <c r="BL397" s="350"/>
      <c r="BM397" s="350"/>
      <c r="BN397" s="350"/>
      <c r="BO397" s="350"/>
      <c r="BP397" s="350"/>
      <c r="BQ397" s="350"/>
      <c r="BR397" s="350"/>
      <c r="BS397" s="350"/>
      <c r="BT397" s="350"/>
      <c r="BU397" s="350"/>
      <c r="BV397" s="350"/>
      <c r="BW397" s="350"/>
      <c r="BX397" s="350"/>
      <c r="BY397" s="350"/>
      <c r="BZ397" s="351" t="s">
        <v>47</v>
      </c>
      <c r="CA397" s="345">
        <v>1</v>
      </c>
      <c r="CB397" s="345"/>
      <c r="CC397" s="345"/>
      <c r="CD397" s="345"/>
      <c r="CE397" s="345"/>
      <c r="CF397" s="345"/>
      <c r="CG397" s="345"/>
      <c r="CH397" s="345"/>
      <c r="CI397" s="345"/>
      <c r="CJ397" s="345"/>
      <c r="CK397" s="345"/>
      <c r="CL397" s="345"/>
      <c r="CM397" s="345"/>
      <c r="CN397" s="345">
        <v>4</v>
      </c>
      <c r="CO397" s="345"/>
      <c r="CP397" s="345"/>
      <c r="CQ397" s="257">
        <v>160</v>
      </c>
      <c r="CR397" s="193">
        <v>150</v>
      </c>
      <c r="CS397" s="193">
        <v>1</v>
      </c>
      <c r="CT397" s="193">
        <v>1</v>
      </c>
      <c r="CU397" s="193">
        <v>0</v>
      </c>
      <c r="CW397" s="195">
        <v>41535</v>
      </c>
      <c r="CX397" s="354" t="s">
        <v>628</v>
      </c>
      <c r="CY397" s="194" t="s">
        <v>48</v>
      </c>
      <c r="CZ397" s="353"/>
      <c r="DA397" s="257"/>
      <c r="DB397" s="257"/>
      <c r="DC397" s="353"/>
      <c r="DD397" s="215"/>
    </row>
    <row r="398" spans="1:108" s="193" customFormat="1" ht="34.5" customHeight="1">
      <c r="A398" s="257"/>
      <c r="C398" s="257"/>
      <c r="D398" s="194"/>
      <c r="E398" s="267" t="s">
        <v>65</v>
      </c>
      <c r="F398" s="267" t="s">
        <v>2774</v>
      </c>
      <c r="G398" s="195">
        <v>41792</v>
      </c>
      <c r="H398" s="196">
        <v>5049</v>
      </c>
      <c r="J398" s="197"/>
      <c r="K398" s="157">
        <v>2</v>
      </c>
      <c r="L398" s="250">
        <v>41792</v>
      </c>
      <c r="M398" s="159">
        <v>1456</v>
      </c>
      <c r="N398" s="159" t="s">
        <v>2467</v>
      </c>
      <c r="O398" s="159"/>
      <c r="P398" s="344" t="s">
        <v>984</v>
      </c>
      <c r="Q398" s="215">
        <v>4800</v>
      </c>
      <c r="R398" s="345" t="s">
        <v>2708</v>
      </c>
      <c r="S398" s="215" t="s">
        <v>2709</v>
      </c>
      <c r="T398" s="346" t="s">
        <v>1320</v>
      </c>
      <c r="U398" s="346"/>
      <c r="V398" s="347"/>
      <c r="W398" s="215"/>
      <c r="X398" s="348"/>
      <c r="Y398" s="349" t="s">
        <v>1963</v>
      </c>
      <c r="Z398" s="350" t="s">
        <v>1962</v>
      </c>
      <c r="AA398" s="350"/>
      <c r="AB398" s="350"/>
      <c r="AC398" s="350"/>
      <c r="AD398" s="350"/>
      <c r="AE398" s="350"/>
      <c r="AF398" s="350"/>
      <c r="AG398" s="350"/>
      <c r="AH398" s="350"/>
      <c r="AI398" s="350"/>
      <c r="AJ398" s="350"/>
      <c r="AK398" s="350"/>
      <c r="AL398" s="350"/>
      <c r="AM398" s="350"/>
      <c r="AN398" s="350"/>
      <c r="AO398" s="350"/>
      <c r="AP398" s="350"/>
      <c r="AQ398" s="350"/>
      <c r="AR398" s="350"/>
      <c r="AS398" s="350"/>
      <c r="AT398" s="350"/>
      <c r="AU398" s="350"/>
      <c r="AV398" s="350"/>
      <c r="AW398" s="350"/>
      <c r="AX398" s="350"/>
      <c r="AY398" s="350"/>
      <c r="AZ398" s="350"/>
      <c r="BA398" s="350"/>
      <c r="BB398" s="350"/>
      <c r="BC398" s="350"/>
      <c r="BD398" s="350"/>
      <c r="BE398" s="350"/>
      <c r="BF398" s="350"/>
      <c r="BG398" s="350"/>
      <c r="BH398" s="350"/>
      <c r="BI398" s="350"/>
      <c r="BJ398" s="350"/>
      <c r="BK398" s="350"/>
      <c r="BL398" s="350"/>
      <c r="BM398" s="350"/>
      <c r="BN398" s="350"/>
      <c r="BO398" s="350"/>
      <c r="BP398" s="350"/>
      <c r="BQ398" s="350"/>
      <c r="BR398" s="350"/>
      <c r="BS398" s="350"/>
      <c r="BT398" s="350"/>
      <c r="BU398" s="350"/>
      <c r="BV398" s="350"/>
      <c r="BW398" s="350"/>
      <c r="BX398" s="350"/>
      <c r="BY398" s="350"/>
      <c r="BZ398" s="351" t="s">
        <v>47</v>
      </c>
      <c r="CA398" s="345">
        <v>1</v>
      </c>
      <c r="CB398" s="345"/>
      <c r="CC398" s="345"/>
      <c r="CD398" s="345"/>
      <c r="CE398" s="345"/>
      <c r="CF398" s="345"/>
      <c r="CG398" s="345"/>
      <c r="CH398" s="345"/>
      <c r="CI398" s="345"/>
      <c r="CJ398" s="345"/>
      <c r="CK398" s="345"/>
      <c r="CL398" s="345"/>
      <c r="CM398" s="345"/>
      <c r="CN398" s="345">
        <v>4</v>
      </c>
      <c r="CO398" s="345"/>
      <c r="CP398" s="345"/>
      <c r="CQ398" s="257">
        <v>160</v>
      </c>
      <c r="CR398" s="193">
        <v>120</v>
      </c>
      <c r="CS398" s="193">
        <v>1</v>
      </c>
      <c r="CT398" s="193">
        <v>1</v>
      </c>
      <c r="CU398" s="193">
        <v>0</v>
      </c>
      <c r="CW398" s="195">
        <v>41792</v>
      </c>
      <c r="CX398" s="354" t="s">
        <v>628</v>
      </c>
      <c r="CY398" s="194" t="s">
        <v>48</v>
      </c>
      <c r="CZ398" s="353"/>
      <c r="DA398" s="257"/>
      <c r="DB398" s="257"/>
      <c r="DC398" s="353"/>
      <c r="DD398" s="215"/>
    </row>
    <row r="399" spans="1:108" s="193" customFormat="1" ht="34.5" customHeight="1">
      <c r="A399" s="257"/>
      <c r="C399" s="257"/>
      <c r="D399" s="194"/>
      <c r="E399" s="267" t="s">
        <v>1358</v>
      </c>
      <c r="F399" s="267" t="s">
        <v>1841</v>
      </c>
      <c r="G399" s="195">
        <v>41590</v>
      </c>
      <c r="H399" s="196">
        <v>8922</v>
      </c>
      <c r="J399" s="197"/>
      <c r="K399" s="157">
        <v>1</v>
      </c>
      <c r="L399" s="250">
        <v>41590</v>
      </c>
      <c r="M399" s="159">
        <v>1457</v>
      </c>
      <c r="N399" s="159" t="s">
        <v>2467</v>
      </c>
      <c r="O399" s="159"/>
      <c r="P399" s="344" t="s">
        <v>49</v>
      </c>
      <c r="Q399" s="215">
        <v>4800</v>
      </c>
      <c r="R399" s="345" t="s">
        <v>2708</v>
      </c>
      <c r="S399" s="215" t="s">
        <v>2709</v>
      </c>
      <c r="T399" s="346" t="s">
        <v>2493</v>
      </c>
      <c r="U399" s="346"/>
      <c r="V399" s="347"/>
      <c r="W399" s="215"/>
      <c r="X399" s="348"/>
      <c r="Y399" s="349" t="s">
        <v>1963</v>
      </c>
      <c r="Z399" s="350" t="s">
        <v>1962</v>
      </c>
      <c r="AA399" s="350" t="s">
        <v>1952</v>
      </c>
      <c r="AB399" s="350" t="s">
        <v>1953</v>
      </c>
      <c r="AC399" s="350" t="s">
        <v>1958</v>
      </c>
      <c r="AD399" s="350"/>
      <c r="AE399" s="350"/>
      <c r="AF399" s="350"/>
      <c r="AG399" s="350"/>
      <c r="AH399" s="350"/>
      <c r="AI399" s="350"/>
      <c r="AJ399" s="350"/>
      <c r="AK399" s="350"/>
      <c r="AL399" s="350"/>
      <c r="AM399" s="350"/>
      <c r="AN399" s="350"/>
      <c r="AO399" s="350"/>
      <c r="AP399" s="350"/>
      <c r="AQ399" s="350"/>
      <c r="AR399" s="350"/>
      <c r="AS399" s="350"/>
      <c r="AT399" s="350"/>
      <c r="AU399" s="350"/>
      <c r="AV399" s="350"/>
      <c r="AW399" s="350"/>
      <c r="AX399" s="350"/>
      <c r="AY399" s="350"/>
      <c r="AZ399" s="350"/>
      <c r="BA399" s="350"/>
      <c r="BB399" s="350"/>
      <c r="BC399" s="350"/>
      <c r="BD399" s="350"/>
      <c r="BE399" s="350"/>
      <c r="BF399" s="350"/>
      <c r="BG399" s="350"/>
      <c r="BH399" s="350"/>
      <c r="BI399" s="350"/>
      <c r="BJ399" s="350"/>
      <c r="BK399" s="350"/>
      <c r="BL399" s="350"/>
      <c r="BM399" s="350"/>
      <c r="BN399" s="350"/>
      <c r="BO399" s="350"/>
      <c r="BP399" s="350"/>
      <c r="BQ399" s="350"/>
      <c r="BR399" s="350"/>
      <c r="BS399" s="350"/>
      <c r="BT399" s="350"/>
      <c r="BU399" s="350"/>
      <c r="BV399" s="350"/>
      <c r="BW399" s="350"/>
      <c r="BX399" s="350"/>
      <c r="BY399" s="350"/>
      <c r="BZ399" s="351" t="s">
        <v>50</v>
      </c>
      <c r="CA399" s="345">
        <v>1</v>
      </c>
      <c r="CB399" s="345"/>
      <c r="CC399" s="345"/>
      <c r="CD399" s="345"/>
      <c r="CE399" s="345"/>
      <c r="CF399" s="345"/>
      <c r="CG399" s="345"/>
      <c r="CH399" s="345"/>
      <c r="CI399" s="345"/>
      <c r="CJ399" s="345"/>
      <c r="CK399" s="345"/>
      <c r="CL399" s="345"/>
      <c r="CM399" s="345"/>
      <c r="CN399" s="345">
        <v>4</v>
      </c>
      <c r="CO399" s="345"/>
      <c r="CP399" s="345"/>
      <c r="CQ399" s="257">
        <v>86</v>
      </c>
      <c r="CR399" s="193">
        <v>30</v>
      </c>
      <c r="CS399" s="193">
        <v>1</v>
      </c>
      <c r="CT399" s="193">
        <v>1</v>
      </c>
      <c r="CU399" s="193">
        <v>0</v>
      </c>
      <c r="CV399" s="193">
        <v>0</v>
      </c>
      <c r="CW399" s="195">
        <v>41590</v>
      </c>
      <c r="CX399" s="354" t="s">
        <v>51</v>
      </c>
      <c r="CY399" s="194" t="s">
        <v>52</v>
      </c>
      <c r="CZ399" s="353"/>
      <c r="DA399" s="257"/>
      <c r="DB399" s="257"/>
      <c r="DC399" s="353"/>
      <c r="DD399" s="215"/>
    </row>
    <row r="400" spans="1:108" s="193" customFormat="1" ht="34.5" customHeight="1">
      <c r="A400" s="257"/>
      <c r="C400" s="257"/>
      <c r="D400" s="194"/>
      <c r="E400" s="267" t="s">
        <v>1358</v>
      </c>
      <c r="F400" s="267" t="s">
        <v>1841</v>
      </c>
      <c r="G400" s="195">
        <v>41591</v>
      </c>
      <c r="H400" s="196">
        <v>8938</v>
      </c>
      <c r="J400" s="197"/>
      <c r="K400" s="157">
        <v>1</v>
      </c>
      <c r="L400" s="250">
        <v>41591</v>
      </c>
      <c r="M400" s="159">
        <v>1458</v>
      </c>
      <c r="N400" s="159" t="s">
        <v>2467</v>
      </c>
      <c r="O400" s="159"/>
      <c r="P400" s="344" t="s">
        <v>403</v>
      </c>
      <c r="Q400" s="215">
        <v>4800</v>
      </c>
      <c r="R400" s="345" t="s">
        <v>2708</v>
      </c>
      <c r="S400" s="215" t="s">
        <v>2709</v>
      </c>
      <c r="T400" s="346"/>
      <c r="U400" s="346"/>
      <c r="V400" s="347" t="s">
        <v>37</v>
      </c>
      <c r="W400" s="215"/>
      <c r="X400" s="348"/>
      <c r="Y400" s="349" t="s">
        <v>941</v>
      </c>
      <c r="Z400" s="350" t="s">
        <v>576</v>
      </c>
      <c r="AA400" s="350" t="s">
        <v>2506</v>
      </c>
      <c r="AB400" s="350"/>
      <c r="AC400" s="350"/>
      <c r="AD400" s="350"/>
      <c r="AE400" s="350"/>
      <c r="AF400" s="350"/>
      <c r="AG400" s="350"/>
      <c r="AH400" s="350"/>
      <c r="AI400" s="350"/>
      <c r="AJ400" s="350"/>
      <c r="AK400" s="350"/>
      <c r="AL400" s="350"/>
      <c r="AM400" s="350"/>
      <c r="AN400" s="350"/>
      <c r="AO400" s="350"/>
      <c r="AP400" s="350"/>
      <c r="AQ400" s="350"/>
      <c r="AR400" s="350"/>
      <c r="AS400" s="350"/>
      <c r="AT400" s="350"/>
      <c r="AU400" s="350"/>
      <c r="AV400" s="350"/>
      <c r="AW400" s="350"/>
      <c r="AX400" s="350"/>
      <c r="AY400" s="350"/>
      <c r="AZ400" s="350"/>
      <c r="BA400" s="350"/>
      <c r="BB400" s="350"/>
      <c r="BC400" s="350"/>
      <c r="BD400" s="350"/>
      <c r="BE400" s="350"/>
      <c r="BF400" s="350"/>
      <c r="BG400" s="350"/>
      <c r="BH400" s="350"/>
      <c r="BI400" s="350"/>
      <c r="BJ400" s="350"/>
      <c r="BK400" s="350"/>
      <c r="BL400" s="350"/>
      <c r="BM400" s="350"/>
      <c r="BN400" s="350"/>
      <c r="BO400" s="350"/>
      <c r="BP400" s="350"/>
      <c r="BQ400" s="350"/>
      <c r="BR400" s="350"/>
      <c r="BS400" s="350"/>
      <c r="BT400" s="350"/>
      <c r="BU400" s="350"/>
      <c r="BV400" s="350"/>
      <c r="BW400" s="350"/>
      <c r="BX400" s="350"/>
      <c r="BY400" s="350"/>
      <c r="BZ400" s="351" t="s">
        <v>53</v>
      </c>
      <c r="CA400" s="345">
        <v>1</v>
      </c>
      <c r="CB400" s="345"/>
      <c r="CC400" s="345"/>
      <c r="CD400" s="345"/>
      <c r="CE400" s="345"/>
      <c r="CF400" s="345"/>
      <c r="CG400" s="345"/>
      <c r="CH400" s="345"/>
      <c r="CI400" s="345"/>
      <c r="CJ400" s="345"/>
      <c r="CK400" s="345"/>
      <c r="CL400" s="345">
        <v>1</v>
      </c>
      <c r="CM400" s="345"/>
      <c r="CN400" s="345"/>
      <c r="CO400" s="345"/>
      <c r="CP400" s="345"/>
      <c r="CQ400" s="257">
        <v>36</v>
      </c>
      <c r="CW400" s="195">
        <v>41591</v>
      </c>
      <c r="CX400" s="354" t="s">
        <v>35</v>
      </c>
      <c r="CY400" s="194" t="s">
        <v>36</v>
      </c>
      <c r="CZ400" s="353"/>
      <c r="DA400" s="257"/>
      <c r="DB400" s="257"/>
      <c r="DC400" s="353"/>
      <c r="DD400" s="215"/>
    </row>
    <row r="401" spans="1:108" s="193" customFormat="1" ht="35.25" customHeight="1">
      <c r="A401" s="257"/>
      <c r="C401" s="257">
        <f>IF(M401=M400,"*","")</f>
      </c>
      <c r="D401" s="194">
        <f>IF(K401=3,"Igen","")</f>
      </c>
      <c r="E401" s="267" t="s">
        <v>1358</v>
      </c>
      <c r="F401" s="267" t="s">
        <v>1841</v>
      </c>
      <c r="G401" s="195">
        <v>41591</v>
      </c>
      <c r="H401" s="196">
        <v>8715</v>
      </c>
      <c r="J401" s="197"/>
      <c r="K401" s="198">
        <v>1</v>
      </c>
      <c r="L401" s="216">
        <v>41591</v>
      </c>
      <c r="M401" s="199">
        <v>1459</v>
      </c>
      <c r="N401" s="199" t="s">
        <v>2467</v>
      </c>
      <c r="O401" s="199"/>
      <c r="P401" s="217" t="s">
        <v>1524</v>
      </c>
      <c r="Q401" s="201">
        <v>4800</v>
      </c>
      <c r="R401" s="208" t="s">
        <v>1001</v>
      </c>
      <c r="S401" s="201" t="s">
        <v>2709</v>
      </c>
      <c r="T401" s="203" t="s">
        <v>1841</v>
      </c>
      <c r="U401" s="203"/>
      <c r="V401" s="204" t="s">
        <v>1525</v>
      </c>
      <c r="W401" s="201"/>
      <c r="X401" s="202"/>
      <c r="Y401" s="205" t="s">
        <v>1956</v>
      </c>
      <c r="Z401" s="206" t="s">
        <v>1956</v>
      </c>
      <c r="AA401" s="206" t="s">
        <v>1952</v>
      </c>
      <c r="AB401" s="206" t="s">
        <v>1958</v>
      </c>
      <c r="AC401" s="206" t="s">
        <v>1951</v>
      </c>
      <c r="AD401" s="206"/>
      <c r="AE401" s="206"/>
      <c r="AF401" s="206"/>
      <c r="AG401" s="206"/>
      <c r="AH401" s="206"/>
      <c r="AI401" s="206"/>
      <c r="AJ401" s="206"/>
      <c r="AK401" s="206"/>
      <c r="AL401" s="206"/>
      <c r="AM401" s="206"/>
      <c r="AN401" s="206"/>
      <c r="AO401" s="206"/>
      <c r="AP401" s="206"/>
      <c r="AQ401" s="206"/>
      <c r="AR401" s="206"/>
      <c r="AS401" s="206"/>
      <c r="AT401" s="206"/>
      <c r="AU401" s="206"/>
      <c r="AV401" s="206"/>
      <c r="AW401" s="206"/>
      <c r="AX401" s="206"/>
      <c r="AY401" s="206"/>
      <c r="AZ401" s="206"/>
      <c r="BA401" s="206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  <c r="BZ401" s="278" t="s">
        <v>1527</v>
      </c>
      <c r="CA401" s="208">
        <v>1</v>
      </c>
      <c r="CB401" s="208"/>
      <c r="CC401" s="208"/>
      <c r="CD401" s="208"/>
      <c r="CE401" s="208"/>
      <c r="CF401" s="208"/>
      <c r="CG401" s="208"/>
      <c r="CH401" s="208"/>
      <c r="CI401" s="208"/>
      <c r="CJ401" s="208"/>
      <c r="CK401" s="208"/>
      <c r="CL401" s="208">
        <v>2</v>
      </c>
      <c r="CM401" s="208"/>
      <c r="CN401" s="208"/>
      <c r="CO401" s="208"/>
      <c r="CP401" s="208"/>
      <c r="CQ401" s="209">
        <v>30</v>
      </c>
      <c r="CR401" s="210"/>
      <c r="CS401" s="210"/>
      <c r="CT401" s="210">
        <v>1</v>
      </c>
      <c r="CU401" s="210"/>
      <c r="CV401" s="210"/>
      <c r="CW401" s="211">
        <v>41591</v>
      </c>
      <c r="CX401" s="354" t="s">
        <v>35</v>
      </c>
      <c r="CY401" s="194" t="s">
        <v>36</v>
      </c>
      <c r="CZ401" s="214"/>
      <c r="DA401" s="209"/>
      <c r="DB401" s="209"/>
      <c r="DC401" s="214"/>
      <c r="DD401" s="215"/>
    </row>
    <row r="402" spans="1:108" s="193" customFormat="1" ht="35.25" customHeight="1">
      <c r="A402" s="257"/>
      <c r="C402" s="257"/>
      <c r="D402" s="194"/>
      <c r="E402" s="267" t="s">
        <v>1358</v>
      </c>
      <c r="F402" s="267" t="s">
        <v>1841</v>
      </c>
      <c r="G402" s="195">
        <v>41561</v>
      </c>
      <c r="H402" s="196">
        <v>8321</v>
      </c>
      <c r="J402" s="197"/>
      <c r="K402" s="157">
        <v>1</v>
      </c>
      <c r="L402" s="250">
        <v>41603</v>
      </c>
      <c r="M402" s="159">
        <v>1460</v>
      </c>
      <c r="N402" s="159" t="s">
        <v>2467</v>
      </c>
      <c r="O402" s="159" t="s">
        <v>1627</v>
      </c>
      <c r="P402" s="344" t="s">
        <v>54</v>
      </c>
      <c r="Q402" s="215">
        <v>4800</v>
      </c>
      <c r="R402" s="345" t="s">
        <v>717</v>
      </c>
      <c r="S402" s="215" t="s">
        <v>2712</v>
      </c>
      <c r="T402" s="346" t="s">
        <v>1975</v>
      </c>
      <c r="U402" s="346"/>
      <c r="V402" s="347" t="s">
        <v>55</v>
      </c>
      <c r="W402" s="215"/>
      <c r="X402" s="348"/>
      <c r="Y402" s="349" t="s">
        <v>2774</v>
      </c>
      <c r="Z402" s="350" t="s">
        <v>1963</v>
      </c>
      <c r="AA402" s="350" t="s">
        <v>1962</v>
      </c>
      <c r="AB402" s="350" t="s">
        <v>1952</v>
      </c>
      <c r="AC402" s="350" t="s">
        <v>1953</v>
      </c>
      <c r="AD402" s="350" t="s">
        <v>1954</v>
      </c>
      <c r="AE402" s="350" t="s">
        <v>1955</v>
      </c>
      <c r="AF402" s="350" t="s">
        <v>1956</v>
      </c>
      <c r="AG402" s="350" t="s">
        <v>1957</v>
      </c>
      <c r="AH402" s="350" t="s">
        <v>1958</v>
      </c>
      <c r="AI402" s="350" t="s">
        <v>1959</v>
      </c>
      <c r="AJ402" s="350" t="s">
        <v>1951</v>
      </c>
      <c r="AK402" s="350" t="s">
        <v>1960</v>
      </c>
      <c r="AL402" s="350" t="s">
        <v>1843</v>
      </c>
      <c r="AM402" s="350" t="s">
        <v>941</v>
      </c>
      <c r="AN402" s="350" t="s">
        <v>939</v>
      </c>
      <c r="AO402" s="350" t="s">
        <v>576</v>
      </c>
      <c r="AP402" s="350" t="s">
        <v>1081</v>
      </c>
      <c r="AQ402" s="350" t="s">
        <v>1237</v>
      </c>
      <c r="AR402" s="350" t="s">
        <v>2533</v>
      </c>
      <c r="AS402" s="350" t="s">
        <v>2499</v>
      </c>
      <c r="AT402" s="350" t="s">
        <v>2537</v>
      </c>
      <c r="AU402" s="350" t="s">
        <v>2524</v>
      </c>
      <c r="AV402" s="350" t="s">
        <v>769</v>
      </c>
      <c r="AW402" s="350" t="s">
        <v>2528</v>
      </c>
      <c r="AX402" s="350" t="s">
        <v>771</v>
      </c>
      <c r="AY402" s="350" t="s">
        <v>772</v>
      </c>
      <c r="AZ402" s="350" t="s">
        <v>2504</v>
      </c>
      <c r="BA402" s="350" t="s">
        <v>858</v>
      </c>
      <c r="BB402" s="350" t="s">
        <v>1073</v>
      </c>
      <c r="BC402" s="350" t="s">
        <v>2529</v>
      </c>
      <c r="BD402" s="350" t="s">
        <v>2150</v>
      </c>
      <c r="BE402" s="350" t="s">
        <v>2526</v>
      </c>
      <c r="BF402" s="350"/>
      <c r="BG402" s="350"/>
      <c r="BH402" s="350"/>
      <c r="BI402" s="350"/>
      <c r="BJ402" s="350"/>
      <c r="BK402" s="350"/>
      <c r="BL402" s="350"/>
      <c r="BM402" s="350"/>
      <c r="BN402" s="350"/>
      <c r="BO402" s="350"/>
      <c r="BP402" s="350"/>
      <c r="BQ402" s="350"/>
      <c r="BR402" s="350"/>
      <c r="BS402" s="350"/>
      <c r="BT402" s="350"/>
      <c r="BU402" s="350"/>
      <c r="BV402" s="350"/>
      <c r="BW402" s="350"/>
      <c r="BX402" s="350"/>
      <c r="BY402" s="350"/>
      <c r="BZ402" s="351" t="s">
        <v>56</v>
      </c>
      <c r="CA402" s="345">
        <v>1</v>
      </c>
      <c r="CB402" s="345"/>
      <c r="CC402" s="345"/>
      <c r="CD402" s="345"/>
      <c r="CE402" s="345"/>
      <c r="CF402" s="345"/>
      <c r="CG402" s="345"/>
      <c r="CH402" s="345"/>
      <c r="CI402" s="345"/>
      <c r="CJ402" s="345"/>
      <c r="CK402" s="345"/>
      <c r="CL402" s="345"/>
      <c r="CM402" s="345">
        <v>3</v>
      </c>
      <c r="CN402" s="345"/>
      <c r="CO402" s="345"/>
      <c r="CP402" s="345"/>
      <c r="CQ402" s="257">
        <v>536</v>
      </c>
      <c r="CT402" s="193">
        <v>1</v>
      </c>
      <c r="CU402" s="193">
        <v>1</v>
      </c>
      <c r="CV402" s="193">
        <v>1</v>
      </c>
      <c r="CW402" s="195">
        <v>41603</v>
      </c>
      <c r="CX402" s="354" t="s">
        <v>57</v>
      </c>
      <c r="CY402" s="194" t="s">
        <v>58</v>
      </c>
      <c r="CZ402" s="353"/>
      <c r="DA402" s="257"/>
      <c r="DB402" s="257"/>
      <c r="DC402" s="353"/>
      <c r="DD402" s="215"/>
    </row>
    <row r="403" spans="1:108" s="193" customFormat="1" ht="35.25" customHeight="1">
      <c r="A403" s="257"/>
      <c r="C403" s="257"/>
      <c r="D403" s="194"/>
      <c r="E403" s="267" t="s">
        <v>1358</v>
      </c>
      <c r="F403" s="267" t="s">
        <v>1841</v>
      </c>
      <c r="G403" s="195">
        <v>41627</v>
      </c>
      <c r="H403" s="196">
        <v>9652</v>
      </c>
      <c r="J403" s="197"/>
      <c r="K403" s="157">
        <v>1</v>
      </c>
      <c r="L403" s="250">
        <v>41627</v>
      </c>
      <c r="M403" s="159">
        <v>1461</v>
      </c>
      <c r="N403" s="159" t="s">
        <v>2467</v>
      </c>
      <c r="O403" s="159"/>
      <c r="P403" s="344" t="s">
        <v>59</v>
      </c>
      <c r="Q403" s="215">
        <v>4800</v>
      </c>
      <c r="R403" s="345" t="s">
        <v>715</v>
      </c>
      <c r="S403" s="215" t="s">
        <v>2712</v>
      </c>
      <c r="T403" s="346"/>
      <c r="U403" s="346"/>
      <c r="V403" s="347">
        <v>656</v>
      </c>
      <c r="W403" s="215"/>
      <c r="X403" s="348"/>
      <c r="Y403" s="349" t="s">
        <v>2527</v>
      </c>
      <c r="Z403" s="350"/>
      <c r="AA403" s="350"/>
      <c r="AB403" s="350"/>
      <c r="AC403" s="350"/>
      <c r="AD403" s="350"/>
      <c r="AE403" s="350"/>
      <c r="AF403" s="350"/>
      <c r="AG403" s="350"/>
      <c r="AH403" s="350"/>
      <c r="AI403" s="350"/>
      <c r="AJ403" s="350"/>
      <c r="AK403" s="350"/>
      <c r="AL403" s="350"/>
      <c r="AM403" s="350"/>
      <c r="AN403" s="350"/>
      <c r="AO403" s="350"/>
      <c r="AP403" s="350"/>
      <c r="AQ403" s="350"/>
      <c r="AR403" s="350"/>
      <c r="AS403" s="350"/>
      <c r="AT403" s="350"/>
      <c r="AU403" s="350"/>
      <c r="AV403" s="350"/>
      <c r="AW403" s="350"/>
      <c r="AX403" s="350"/>
      <c r="AY403" s="350"/>
      <c r="AZ403" s="350"/>
      <c r="BA403" s="350"/>
      <c r="BB403" s="350"/>
      <c r="BC403" s="350"/>
      <c r="BD403" s="350"/>
      <c r="BE403" s="350"/>
      <c r="BF403" s="350"/>
      <c r="BG403" s="350"/>
      <c r="BH403" s="350"/>
      <c r="BI403" s="350"/>
      <c r="BJ403" s="350"/>
      <c r="BK403" s="350"/>
      <c r="BL403" s="350"/>
      <c r="BM403" s="350"/>
      <c r="BN403" s="350"/>
      <c r="BO403" s="350"/>
      <c r="BP403" s="350"/>
      <c r="BQ403" s="350"/>
      <c r="BR403" s="350"/>
      <c r="BS403" s="350"/>
      <c r="BT403" s="350"/>
      <c r="BU403" s="350"/>
      <c r="BV403" s="350"/>
      <c r="BW403" s="350"/>
      <c r="BX403" s="350"/>
      <c r="BY403" s="350"/>
      <c r="BZ403" s="351" t="s">
        <v>60</v>
      </c>
      <c r="CA403" s="345">
        <v>1</v>
      </c>
      <c r="CB403" s="345"/>
      <c r="CC403" s="345"/>
      <c r="CD403" s="345"/>
      <c r="CE403" s="345"/>
      <c r="CF403" s="345"/>
      <c r="CG403" s="345"/>
      <c r="CH403" s="345"/>
      <c r="CI403" s="345"/>
      <c r="CJ403" s="345"/>
      <c r="CK403" s="345"/>
      <c r="CL403" s="345">
        <v>2</v>
      </c>
      <c r="CM403" s="345"/>
      <c r="CN403" s="345"/>
      <c r="CO403" s="345"/>
      <c r="CP403" s="345"/>
      <c r="CQ403" s="257">
        <v>4</v>
      </c>
      <c r="CT403" s="193">
        <v>1</v>
      </c>
      <c r="CW403" s="195">
        <v>41627</v>
      </c>
      <c r="CX403" s="354" t="s">
        <v>61</v>
      </c>
      <c r="CY403" s="194" t="s">
        <v>62</v>
      </c>
      <c r="CZ403" s="353"/>
      <c r="DA403" s="257"/>
      <c r="DB403" s="257"/>
      <c r="DC403" s="353"/>
      <c r="DD403" s="215"/>
    </row>
    <row r="404" spans="1:108" s="193" customFormat="1" ht="35.25" customHeight="1">
      <c r="A404" s="257"/>
      <c r="C404" s="257"/>
      <c r="D404" s="194"/>
      <c r="E404" s="267" t="s">
        <v>1358</v>
      </c>
      <c r="F404" s="267" t="s">
        <v>1841</v>
      </c>
      <c r="G404" s="195">
        <v>41628</v>
      </c>
      <c r="H404" s="196">
        <v>9675</v>
      </c>
      <c r="J404" s="197"/>
      <c r="K404" s="157">
        <v>1</v>
      </c>
      <c r="L404" s="250">
        <v>41628</v>
      </c>
      <c r="M404" s="159">
        <v>1462</v>
      </c>
      <c r="N404" s="159" t="s">
        <v>2467</v>
      </c>
      <c r="O404" s="159"/>
      <c r="P404" s="344"/>
      <c r="Q404" s="215">
        <v>4800</v>
      </c>
      <c r="R404" s="345" t="s">
        <v>719</v>
      </c>
      <c r="S404" s="215" t="s">
        <v>2712</v>
      </c>
      <c r="T404" s="346" t="s">
        <v>2502</v>
      </c>
      <c r="U404" s="346"/>
      <c r="V404" s="347">
        <v>89</v>
      </c>
      <c r="W404" s="215"/>
      <c r="X404" s="348"/>
      <c r="Y404" s="349" t="s">
        <v>766</v>
      </c>
      <c r="Z404" s="350"/>
      <c r="AA404" s="350"/>
      <c r="AB404" s="350"/>
      <c r="AC404" s="350"/>
      <c r="AD404" s="350"/>
      <c r="AE404" s="350"/>
      <c r="AF404" s="350"/>
      <c r="AG404" s="350"/>
      <c r="AH404" s="350"/>
      <c r="AI404" s="350"/>
      <c r="AJ404" s="350"/>
      <c r="AK404" s="350"/>
      <c r="AL404" s="350"/>
      <c r="AM404" s="350"/>
      <c r="AN404" s="350"/>
      <c r="AO404" s="350"/>
      <c r="AP404" s="350"/>
      <c r="AQ404" s="350"/>
      <c r="AR404" s="350"/>
      <c r="AS404" s="350"/>
      <c r="AT404" s="350"/>
      <c r="AU404" s="350"/>
      <c r="AV404" s="350"/>
      <c r="AW404" s="350"/>
      <c r="AX404" s="350"/>
      <c r="AY404" s="350"/>
      <c r="AZ404" s="350"/>
      <c r="BA404" s="350"/>
      <c r="BB404" s="350"/>
      <c r="BC404" s="350"/>
      <c r="BD404" s="350"/>
      <c r="BE404" s="350"/>
      <c r="BF404" s="350"/>
      <c r="BG404" s="350"/>
      <c r="BH404" s="350"/>
      <c r="BI404" s="350"/>
      <c r="BJ404" s="350"/>
      <c r="BK404" s="350"/>
      <c r="BL404" s="350"/>
      <c r="BM404" s="350"/>
      <c r="BN404" s="350"/>
      <c r="BO404" s="350"/>
      <c r="BP404" s="350"/>
      <c r="BQ404" s="350"/>
      <c r="BR404" s="350"/>
      <c r="BS404" s="350"/>
      <c r="BT404" s="350"/>
      <c r="BU404" s="350"/>
      <c r="BV404" s="350"/>
      <c r="BW404" s="350"/>
      <c r="BX404" s="350"/>
      <c r="BY404" s="350"/>
      <c r="BZ404" s="351" t="s">
        <v>39</v>
      </c>
      <c r="CA404" s="345">
        <v>1</v>
      </c>
      <c r="CB404" s="345"/>
      <c r="CC404" s="345"/>
      <c r="CD404" s="345"/>
      <c r="CE404" s="345"/>
      <c r="CF404" s="345"/>
      <c r="CG404" s="345"/>
      <c r="CH404" s="345"/>
      <c r="CI404" s="345"/>
      <c r="CJ404" s="345"/>
      <c r="CK404" s="345"/>
      <c r="CL404" s="345"/>
      <c r="CM404" s="345">
        <v>3</v>
      </c>
      <c r="CN404" s="345"/>
      <c r="CO404" s="345"/>
      <c r="CP404" s="345"/>
      <c r="CQ404" s="257">
        <v>50</v>
      </c>
      <c r="CT404" s="193">
        <v>1</v>
      </c>
      <c r="CW404" s="195">
        <v>41628</v>
      </c>
      <c r="CX404" s="354" t="s">
        <v>63</v>
      </c>
      <c r="CY404" s="194" t="s">
        <v>64</v>
      </c>
      <c r="CZ404" s="353"/>
      <c r="DA404" s="257"/>
      <c r="DB404" s="257"/>
      <c r="DC404" s="353"/>
      <c r="DD404" s="215"/>
    </row>
    <row r="405" spans="1:108" s="193" customFormat="1" ht="35.25" customHeight="1">
      <c r="A405" s="257"/>
      <c r="C405" s="257"/>
      <c r="D405" s="194"/>
      <c r="E405" s="267" t="s">
        <v>65</v>
      </c>
      <c r="F405" s="267" t="s">
        <v>2774</v>
      </c>
      <c r="G405" s="195">
        <v>41677</v>
      </c>
      <c r="H405" s="196">
        <v>1324</v>
      </c>
      <c r="J405" s="197"/>
      <c r="K405" s="157">
        <v>1</v>
      </c>
      <c r="L405" s="250">
        <v>41677</v>
      </c>
      <c r="M405" s="159">
        <v>1463</v>
      </c>
      <c r="N405" s="159" t="s">
        <v>2467</v>
      </c>
      <c r="O405" s="159"/>
      <c r="P405" s="344" t="s">
        <v>2295</v>
      </c>
      <c r="Q405" s="215">
        <v>4800</v>
      </c>
      <c r="R405" s="345" t="s">
        <v>710</v>
      </c>
      <c r="S405" s="215" t="s">
        <v>2712</v>
      </c>
      <c r="T405" s="346" t="s">
        <v>2492</v>
      </c>
      <c r="U405" s="346"/>
      <c r="V405" s="347">
        <v>1047</v>
      </c>
      <c r="W405" s="215"/>
      <c r="X405" s="348"/>
      <c r="Y405" s="349" t="s">
        <v>1963</v>
      </c>
      <c r="Z405" s="350" t="s">
        <v>1962</v>
      </c>
      <c r="AA405" s="350" t="s">
        <v>1952</v>
      </c>
      <c r="AB405" s="350" t="s">
        <v>1953</v>
      </c>
      <c r="AC405" s="350" t="s">
        <v>1955</v>
      </c>
      <c r="AD405" s="350" t="s">
        <v>1956</v>
      </c>
      <c r="AE405" s="350" t="s">
        <v>1957</v>
      </c>
      <c r="AF405" s="350" t="s">
        <v>1958</v>
      </c>
      <c r="AG405" s="350" t="s">
        <v>1959</v>
      </c>
      <c r="AH405" s="350" t="s">
        <v>1951</v>
      </c>
      <c r="AI405" s="350" t="s">
        <v>2537</v>
      </c>
      <c r="AJ405" s="350"/>
      <c r="AK405" s="350"/>
      <c r="AL405" s="350"/>
      <c r="AM405" s="350"/>
      <c r="AN405" s="350"/>
      <c r="AO405" s="350"/>
      <c r="AP405" s="350"/>
      <c r="AQ405" s="350"/>
      <c r="AR405" s="350"/>
      <c r="AS405" s="350"/>
      <c r="AT405" s="350"/>
      <c r="AU405" s="350"/>
      <c r="AV405" s="350"/>
      <c r="AW405" s="350"/>
      <c r="AX405" s="350"/>
      <c r="AY405" s="350"/>
      <c r="AZ405" s="350"/>
      <c r="BA405" s="350"/>
      <c r="BB405" s="350"/>
      <c r="BC405" s="350"/>
      <c r="BD405" s="350"/>
      <c r="BE405" s="350"/>
      <c r="BF405" s="350"/>
      <c r="BG405" s="350"/>
      <c r="BH405" s="350"/>
      <c r="BI405" s="350"/>
      <c r="BJ405" s="350"/>
      <c r="BK405" s="350"/>
      <c r="BL405" s="350"/>
      <c r="BM405" s="350"/>
      <c r="BN405" s="350"/>
      <c r="BO405" s="350"/>
      <c r="BP405" s="350"/>
      <c r="BQ405" s="350"/>
      <c r="BR405" s="350"/>
      <c r="BS405" s="350"/>
      <c r="BT405" s="350"/>
      <c r="BU405" s="350"/>
      <c r="BV405" s="350"/>
      <c r="BW405" s="350"/>
      <c r="BX405" s="350"/>
      <c r="BY405" s="350"/>
      <c r="BZ405" s="351" t="s">
        <v>66</v>
      </c>
      <c r="CA405" s="345">
        <v>1</v>
      </c>
      <c r="CB405" s="345"/>
      <c r="CC405" s="345"/>
      <c r="CD405" s="345"/>
      <c r="CE405" s="345"/>
      <c r="CF405" s="345"/>
      <c r="CG405" s="345"/>
      <c r="CH405" s="345"/>
      <c r="CI405" s="345"/>
      <c r="CJ405" s="345"/>
      <c r="CK405" s="345"/>
      <c r="CL405" s="345"/>
      <c r="CM405" s="345"/>
      <c r="CN405" s="345">
        <v>4</v>
      </c>
      <c r="CO405" s="345"/>
      <c r="CP405" s="345"/>
      <c r="CQ405" s="257">
        <v>30</v>
      </c>
      <c r="CR405" s="193">
        <v>20</v>
      </c>
      <c r="CS405" s="193">
        <v>1</v>
      </c>
      <c r="CT405" s="193">
        <v>1</v>
      </c>
      <c r="CW405" s="195">
        <v>41677</v>
      </c>
      <c r="CX405" s="354" t="s">
        <v>1333</v>
      </c>
      <c r="CY405" s="194" t="s">
        <v>67</v>
      </c>
      <c r="CZ405" s="353"/>
      <c r="DA405" s="257"/>
      <c r="DB405" s="257"/>
      <c r="DC405" s="353"/>
      <c r="DD405" s="215"/>
    </row>
    <row r="406" spans="1:108" s="193" customFormat="1" ht="35.25" customHeight="1">
      <c r="A406" s="257"/>
      <c r="C406" s="257"/>
      <c r="D406" s="194"/>
      <c r="E406" s="267" t="s">
        <v>65</v>
      </c>
      <c r="F406" s="267" t="s">
        <v>2774</v>
      </c>
      <c r="G406" s="195">
        <v>41680</v>
      </c>
      <c r="H406" s="196">
        <v>1358</v>
      </c>
      <c r="J406" s="197"/>
      <c r="K406" s="157">
        <v>1</v>
      </c>
      <c r="L406" s="250">
        <v>41681</v>
      </c>
      <c r="M406" s="159">
        <v>1464</v>
      </c>
      <c r="N406" s="159" t="s">
        <v>2467</v>
      </c>
      <c r="O406" s="159"/>
      <c r="P406" s="344" t="s">
        <v>610</v>
      </c>
      <c r="Q406" s="215">
        <v>4800</v>
      </c>
      <c r="R406" s="345" t="s">
        <v>715</v>
      </c>
      <c r="S406" s="215" t="s">
        <v>2712</v>
      </c>
      <c r="T406" s="346" t="s">
        <v>1966</v>
      </c>
      <c r="U406" s="346"/>
      <c r="V406" s="347" t="s">
        <v>68</v>
      </c>
      <c r="W406" s="215"/>
      <c r="X406" s="348"/>
      <c r="Y406" s="349" t="s">
        <v>2535</v>
      </c>
      <c r="Z406" s="350" t="s">
        <v>1688</v>
      </c>
      <c r="AA406" s="350" t="s">
        <v>1081</v>
      </c>
      <c r="AB406" s="350" t="s">
        <v>1237</v>
      </c>
      <c r="AC406" s="350" t="s">
        <v>1767</v>
      </c>
      <c r="AD406" s="350" t="s">
        <v>2527</v>
      </c>
      <c r="AE406" s="350" t="s">
        <v>1971</v>
      </c>
      <c r="AF406" s="350" t="s">
        <v>2504</v>
      </c>
      <c r="AG406" s="350" t="s">
        <v>1069</v>
      </c>
      <c r="AH406" s="350"/>
      <c r="AI406" s="350"/>
      <c r="AJ406" s="350"/>
      <c r="AK406" s="350"/>
      <c r="AL406" s="350"/>
      <c r="AM406" s="350"/>
      <c r="AN406" s="350"/>
      <c r="AO406" s="350"/>
      <c r="AP406" s="350"/>
      <c r="AQ406" s="350"/>
      <c r="AR406" s="350"/>
      <c r="AS406" s="350"/>
      <c r="AT406" s="350"/>
      <c r="AU406" s="350"/>
      <c r="AV406" s="350"/>
      <c r="AW406" s="350"/>
      <c r="AX406" s="350"/>
      <c r="AY406" s="350"/>
      <c r="AZ406" s="350"/>
      <c r="BA406" s="350"/>
      <c r="BB406" s="350"/>
      <c r="BC406" s="350"/>
      <c r="BD406" s="350"/>
      <c r="BE406" s="350"/>
      <c r="BF406" s="350"/>
      <c r="BG406" s="350"/>
      <c r="BH406" s="350"/>
      <c r="BI406" s="350"/>
      <c r="BJ406" s="350"/>
      <c r="BK406" s="350"/>
      <c r="BL406" s="350"/>
      <c r="BM406" s="350"/>
      <c r="BN406" s="350"/>
      <c r="BO406" s="350"/>
      <c r="BP406" s="350"/>
      <c r="BQ406" s="350"/>
      <c r="BR406" s="350"/>
      <c r="BS406" s="350"/>
      <c r="BT406" s="350"/>
      <c r="BU406" s="350"/>
      <c r="BV406" s="350"/>
      <c r="BW406" s="350"/>
      <c r="BX406" s="350"/>
      <c r="BY406" s="350"/>
      <c r="BZ406" s="351" t="s">
        <v>69</v>
      </c>
      <c r="CA406" s="345">
        <v>1</v>
      </c>
      <c r="CB406" s="345"/>
      <c r="CC406" s="345"/>
      <c r="CD406" s="345"/>
      <c r="CE406" s="345"/>
      <c r="CF406" s="345"/>
      <c r="CG406" s="345"/>
      <c r="CH406" s="345"/>
      <c r="CI406" s="345"/>
      <c r="CJ406" s="345"/>
      <c r="CK406" s="345"/>
      <c r="CL406" s="345">
        <v>2</v>
      </c>
      <c r="CM406" s="345"/>
      <c r="CN406" s="345"/>
      <c r="CO406" s="345"/>
      <c r="CP406" s="345"/>
      <c r="CQ406" s="257">
        <v>3351</v>
      </c>
      <c r="CT406" s="193">
        <v>1</v>
      </c>
      <c r="CW406" s="195">
        <v>41681</v>
      </c>
      <c r="CX406" s="354" t="s">
        <v>70</v>
      </c>
      <c r="CY406" s="194" t="s">
        <v>71</v>
      </c>
      <c r="CZ406" s="353"/>
      <c r="DA406" s="257"/>
      <c r="DB406" s="257"/>
      <c r="DC406" s="353"/>
      <c r="DD406" s="215"/>
    </row>
    <row r="407" spans="1:108" s="193" customFormat="1" ht="35.25" customHeight="1">
      <c r="A407" s="257"/>
      <c r="C407" s="257"/>
      <c r="D407" s="194"/>
      <c r="E407" s="267" t="s">
        <v>65</v>
      </c>
      <c r="F407" s="267" t="s">
        <v>2774</v>
      </c>
      <c r="G407" s="195">
        <v>41681</v>
      </c>
      <c r="H407" s="196">
        <v>1396</v>
      </c>
      <c r="J407" s="197"/>
      <c r="K407" s="157">
        <v>1</v>
      </c>
      <c r="L407" s="250">
        <v>41681</v>
      </c>
      <c r="M407" s="159">
        <v>1465</v>
      </c>
      <c r="N407" s="159" t="s">
        <v>2467</v>
      </c>
      <c r="O407" s="159"/>
      <c r="P407" s="344" t="s">
        <v>72</v>
      </c>
      <c r="Q407" s="215">
        <v>4800</v>
      </c>
      <c r="R407" s="345" t="s">
        <v>716</v>
      </c>
      <c r="S407" s="215" t="s">
        <v>2712</v>
      </c>
      <c r="T407" s="346" t="s">
        <v>2774</v>
      </c>
      <c r="U407" s="346"/>
      <c r="V407" s="347" t="s">
        <v>73</v>
      </c>
      <c r="W407" s="215"/>
      <c r="X407" s="348"/>
      <c r="Y407" s="349" t="s">
        <v>2535</v>
      </c>
      <c r="Z407" s="350" t="s">
        <v>1688</v>
      </c>
      <c r="AA407" s="350"/>
      <c r="AB407" s="350"/>
      <c r="AC407" s="350"/>
      <c r="AD407" s="350"/>
      <c r="AE407" s="350"/>
      <c r="AF407" s="350"/>
      <c r="AG407" s="350"/>
      <c r="AH407" s="350"/>
      <c r="AI407" s="350"/>
      <c r="AJ407" s="350"/>
      <c r="AK407" s="350"/>
      <c r="AL407" s="350"/>
      <c r="AM407" s="350"/>
      <c r="AN407" s="350"/>
      <c r="AO407" s="350"/>
      <c r="AP407" s="350"/>
      <c r="AQ407" s="350"/>
      <c r="AR407" s="350"/>
      <c r="AS407" s="350"/>
      <c r="AT407" s="350"/>
      <c r="AU407" s="350"/>
      <c r="AV407" s="350"/>
      <c r="AW407" s="350"/>
      <c r="AX407" s="350"/>
      <c r="AY407" s="350"/>
      <c r="AZ407" s="350"/>
      <c r="BA407" s="350"/>
      <c r="BB407" s="350"/>
      <c r="BC407" s="350"/>
      <c r="BD407" s="350"/>
      <c r="BE407" s="350"/>
      <c r="BF407" s="350"/>
      <c r="BG407" s="350"/>
      <c r="BH407" s="350"/>
      <c r="BI407" s="350"/>
      <c r="BJ407" s="350"/>
      <c r="BK407" s="350"/>
      <c r="BL407" s="350"/>
      <c r="BM407" s="350"/>
      <c r="BN407" s="350"/>
      <c r="BO407" s="350"/>
      <c r="BP407" s="350"/>
      <c r="BQ407" s="350"/>
      <c r="BR407" s="350"/>
      <c r="BS407" s="350"/>
      <c r="BT407" s="350"/>
      <c r="BU407" s="350"/>
      <c r="BV407" s="350"/>
      <c r="BW407" s="350"/>
      <c r="BX407" s="350"/>
      <c r="BY407" s="350"/>
      <c r="BZ407" s="351" t="s">
        <v>74</v>
      </c>
      <c r="CA407" s="345">
        <v>1</v>
      </c>
      <c r="CB407" s="345"/>
      <c r="CC407" s="345"/>
      <c r="CD407" s="345"/>
      <c r="CE407" s="345"/>
      <c r="CF407" s="345"/>
      <c r="CG407" s="345"/>
      <c r="CH407" s="345"/>
      <c r="CI407" s="345"/>
      <c r="CJ407" s="345"/>
      <c r="CK407" s="345"/>
      <c r="CL407" s="345">
        <v>2</v>
      </c>
      <c r="CM407" s="345"/>
      <c r="CN407" s="345"/>
      <c r="CO407" s="345"/>
      <c r="CP407" s="345"/>
      <c r="CQ407" s="257">
        <v>224</v>
      </c>
      <c r="CW407" s="195">
        <v>41681</v>
      </c>
      <c r="CX407" s="354" t="s">
        <v>75</v>
      </c>
      <c r="CY407" s="194" t="s">
        <v>76</v>
      </c>
      <c r="CZ407" s="353"/>
      <c r="DA407" s="257"/>
      <c r="DB407" s="257"/>
      <c r="DC407" s="353"/>
      <c r="DD407" s="215"/>
    </row>
    <row r="408" spans="1:108" s="193" customFormat="1" ht="35.25" customHeight="1">
      <c r="A408" s="257"/>
      <c r="C408" s="257"/>
      <c r="D408" s="194"/>
      <c r="E408" s="267" t="s">
        <v>65</v>
      </c>
      <c r="F408" s="267" t="s">
        <v>2774</v>
      </c>
      <c r="G408" s="195">
        <v>41688</v>
      </c>
      <c r="H408" s="196">
        <v>1548</v>
      </c>
      <c r="J408" s="197"/>
      <c r="K408" s="157">
        <v>1</v>
      </c>
      <c r="L408" s="250">
        <v>41688</v>
      </c>
      <c r="M408" s="159">
        <v>1466</v>
      </c>
      <c r="N408" s="159" t="s">
        <v>2467</v>
      </c>
      <c r="O408" s="159"/>
      <c r="P408" s="344" t="s">
        <v>77</v>
      </c>
      <c r="Q408" s="215">
        <v>4800</v>
      </c>
      <c r="R408" s="345" t="s">
        <v>715</v>
      </c>
      <c r="S408" s="215" t="s">
        <v>2712</v>
      </c>
      <c r="T408" s="346" t="s">
        <v>78</v>
      </c>
      <c r="U408" s="346"/>
      <c r="V408" s="347"/>
      <c r="W408" s="215"/>
      <c r="X408" s="348"/>
      <c r="Y408" s="349" t="s">
        <v>2535</v>
      </c>
      <c r="Z408" s="350" t="s">
        <v>941</v>
      </c>
      <c r="AA408" s="350" t="s">
        <v>576</v>
      </c>
      <c r="AB408" s="350" t="s">
        <v>1237</v>
      </c>
      <c r="AC408" s="350" t="s">
        <v>1688</v>
      </c>
      <c r="AD408" s="350" t="s">
        <v>1767</v>
      </c>
      <c r="AE408" s="350" t="s">
        <v>2527</v>
      </c>
      <c r="AF408" s="350" t="s">
        <v>1971</v>
      </c>
      <c r="AG408" s="350"/>
      <c r="AH408" s="350"/>
      <c r="AI408" s="350"/>
      <c r="AJ408" s="350"/>
      <c r="AK408" s="350"/>
      <c r="AL408" s="350"/>
      <c r="AM408" s="350"/>
      <c r="AN408" s="350"/>
      <c r="AO408" s="350"/>
      <c r="AP408" s="350"/>
      <c r="AQ408" s="350"/>
      <c r="AR408" s="350"/>
      <c r="AS408" s="350"/>
      <c r="AT408" s="350"/>
      <c r="AU408" s="350"/>
      <c r="AV408" s="350"/>
      <c r="AW408" s="350"/>
      <c r="AX408" s="350"/>
      <c r="AY408" s="350"/>
      <c r="AZ408" s="350"/>
      <c r="BA408" s="350"/>
      <c r="BB408" s="350"/>
      <c r="BC408" s="350"/>
      <c r="BD408" s="350"/>
      <c r="BE408" s="350"/>
      <c r="BF408" s="350"/>
      <c r="BG408" s="350"/>
      <c r="BH408" s="350"/>
      <c r="BI408" s="350"/>
      <c r="BJ408" s="350"/>
      <c r="BK408" s="350"/>
      <c r="BL408" s="350"/>
      <c r="BM408" s="350"/>
      <c r="BN408" s="350"/>
      <c r="BO408" s="350"/>
      <c r="BP408" s="350"/>
      <c r="BQ408" s="350"/>
      <c r="BR408" s="350"/>
      <c r="BS408" s="350"/>
      <c r="BT408" s="350"/>
      <c r="BU408" s="350"/>
      <c r="BV408" s="350"/>
      <c r="BW408" s="350"/>
      <c r="BX408" s="350"/>
      <c r="BY408" s="350"/>
      <c r="BZ408" s="351" t="s">
        <v>69</v>
      </c>
      <c r="CA408" s="345">
        <v>1</v>
      </c>
      <c r="CB408" s="345"/>
      <c r="CC408" s="345"/>
      <c r="CD408" s="345"/>
      <c r="CE408" s="345"/>
      <c r="CF408" s="345"/>
      <c r="CG408" s="345"/>
      <c r="CH408" s="345"/>
      <c r="CI408" s="345"/>
      <c r="CJ408" s="345"/>
      <c r="CK408" s="345"/>
      <c r="CL408" s="345">
        <v>2</v>
      </c>
      <c r="CM408" s="345"/>
      <c r="CN408" s="345"/>
      <c r="CO408" s="345"/>
      <c r="CP408" s="345"/>
      <c r="CQ408" s="257">
        <v>100</v>
      </c>
      <c r="CT408" s="193">
        <v>1</v>
      </c>
      <c r="CW408" s="195">
        <v>41688</v>
      </c>
      <c r="CX408" s="354" t="s">
        <v>643</v>
      </c>
      <c r="CY408" s="194" t="s">
        <v>79</v>
      </c>
      <c r="CZ408" s="353"/>
      <c r="DA408" s="257"/>
      <c r="DB408" s="257"/>
      <c r="DC408" s="353"/>
      <c r="DD408" s="215"/>
    </row>
    <row r="409" spans="1:108" s="193" customFormat="1" ht="35.25" customHeight="1">
      <c r="A409" s="257"/>
      <c r="C409" s="257"/>
      <c r="D409" s="194"/>
      <c r="E409" s="267" t="s">
        <v>65</v>
      </c>
      <c r="F409" s="267" t="s">
        <v>2774</v>
      </c>
      <c r="G409" s="195">
        <v>41691</v>
      </c>
      <c r="H409" s="196">
        <v>2427</v>
      </c>
      <c r="J409" s="197"/>
      <c r="K409" s="157">
        <v>1</v>
      </c>
      <c r="L409" s="250">
        <v>41691</v>
      </c>
      <c r="M409" s="159">
        <v>1467</v>
      </c>
      <c r="N409" s="159" t="s">
        <v>2467</v>
      </c>
      <c r="O409" s="159"/>
      <c r="P409" s="344" t="s">
        <v>1276</v>
      </c>
      <c r="Q409" s="215">
        <v>4800</v>
      </c>
      <c r="R409" s="345" t="s">
        <v>2471</v>
      </c>
      <c r="S409" s="215" t="s">
        <v>2712</v>
      </c>
      <c r="T409" s="346" t="s">
        <v>939</v>
      </c>
      <c r="U409" s="346"/>
      <c r="V409" s="347"/>
      <c r="W409" s="215"/>
      <c r="X409" s="348"/>
      <c r="Y409" s="349" t="s">
        <v>1963</v>
      </c>
      <c r="Z409" s="350" t="s">
        <v>1962</v>
      </c>
      <c r="AA409" s="350" t="s">
        <v>1952</v>
      </c>
      <c r="AB409" s="350"/>
      <c r="AC409" s="350"/>
      <c r="AD409" s="350"/>
      <c r="AE409" s="350"/>
      <c r="AF409" s="350"/>
      <c r="AG409" s="350"/>
      <c r="AH409" s="350"/>
      <c r="AI409" s="350"/>
      <c r="AJ409" s="350"/>
      <c r="AK409" s="350"/>
      <c r="AL409" s="350"/>
      <c r="AM409" s="350"/>
      <c r="AN409" s="350"/>
      <c r="AO409" s="350"/>
      <c r="AP409" s="350"/>
      <c r="AQ409" s="350"/>
      <c r="AR409" s="350"/>
      <c r="AS409" s="350"/>
      <c r="AT409" s="350"/>
      <c r="AU409" s="350"/>
      <c r="AV409" s="350"/>
      <c r="AW409" s="350"/>
      <c r="AX409" s="350"/>
      <c r="AY409" s="350"/>
      <c r="AZ409" s="350"/>
      <c r="BA409" s="350"/>
      <c r="BB409" s="350"/>
      <c r="BC409" s="350"/>
      <c r="BD409" s="350"/>
      <c r="BE409" s="350"/>
      <c r="BF409" s="350"/>
      <c r="BG409" s="350"/>
      <c r="BH409" s="350"/>
      <c r="BI409" s="350"/>
      <c r="BJ409" s="350"/>
      <c r="BK409" s="350"/>
      <c r="BL409" s="350"/>
      <c r="BM409" s="350"/>
      <c r="BN409" s="350"/>
      <c r="BO409" s="350"/>
      <c r="BP409" s="350"/>
      <c r="BQ409" s="350"/>
      <c r="BR409" s="350"/>
      <c r="BS409" s="350"/>
      <c r="BT409" s="350"/>
      <c r="BU409" s="350"/>
      <c r="BV409" s="350"/>
      <c r="BW409" s="350"/>
      <c r="BX409" s="350"/>
      <c r="BY409" s="350"/>
      <c r="BZ409" s="351" t="s">
        <v>80</v>
      </c>
      <c r="CA409" s="345">
        <v>1</v>
      </c>
      <c r="CB409" s="345"/>
      <c r="CC409" s="345"/>
      <c r="CD409" s="345"/>
      <c r="CE409" s="345"/>
      <c r="CF409" s="345"/>
      <c r="CG409" s="345"/>
      <c r="CH409" s="345"/>
      <c r="CI409" s="345"/>
      <c r="CJ409" s="345"/>
      <c r="CK409" s="345"/>
      <c r="CL409" s="345"/>
      <c r="CM409" s="345"/>
      <c r="CN409" s="345">
        <v>4</v>
      </c>
      <c r="CO409" s="345"/>
      <c r="CP409" s="345"/>
      <c r="CQ409" s="257">
        <v>50</v>
      </c>
      <c r="CR409" s="193">
        <v>32</v>
      </c>
      <c r="CT409" s="193">
        <v>0</v>
      </c>
      <c r="CW409" s="195">
        <v>41691</v>
      </c>
      <c r="CX409" s="354" t="s">
        <v>81</v>
      </c>
      <c r="CY409" s="194" t="s">
        <v>82</v>
      </c>
      <c r="CZ409" s="353"/>
      <c r="DA409" s="257"/>
      <c r="DB409" s="257"/>
      <c r="DC409" s="353"/>
      <c r="DD409" s="215"/>
    </row>
    <row r="410" spans="1:108" s="193" customFormat="1" ht="35.25" customHeight="1">
      <c r="A410" s="257"/>
      <c r="C410" s="257"/>
      <c r="D410" s="194"/>
      <c r="E410" s="267" t="s">
        <v>65</v>
      </c>
      <c r="F410" s="267" t="s">
        <v>2774</v>
      </c>
      <c r="G410" s="195">
        <v>41694</v>
      </c>
      <c r="H410" s="196">
        <v>2462</v>
      </c>
      <c r="J410" s="197"/>
      <c r="K410" s="157">
        <v>1</v>
      </c>
      <c r="L410" s="250">
        <v>41694</v>
      </c>
      <c r="M410" s="159">
        <v>1468</v>
      </c>
      <c r="N410" s="159" t="s">
        <v>2467</v>
      </c>
      <c r="O410" s="159"/>
      <c r="P410" s="344" t="s">
        <v>83</v>
      </c>
      <c r="Q410" s="215">
        <v>4800</v>
      </c>
      <c r="R410" s="345" t="s">
        <v>2708</v>
      </c>
      <c r="S410" s="215" t="s">
        <v>2709</v>
      </c>
      <c r="T410" s="346"/>
      <c r="U410" s="346"/>
      <c r="V410" s="347" t="s">
        <v>84</v>
      </c>
      <c r="W410" s="215"/>
      <c r="X410" s="348"/>
      <c r="Y410" s="349" t="s">
        <v>1843</v>
      </c>
      <c r="Z410" s="350" t="s">
        <v>1073</v>
      </c>
      <c r="AA410" s="350" t="s">
        <v>2529</v>
      </c>
      <c r="AB410" s="350"/>
      <c r="AC410" s="350"/>
      <c r="AD410" s="350"/>
      <c r="AE410" s="350"/>
      <c r="AF410" s="350"/>
      <c r="AG410" s="350"/>
      <c r="AH410" s="350"/>
      <c r="AI410" s="350"/>
      <c r="AJ410" s="350"/>
      <c r="AK410" s="350"/>
      <c r="AL410" s="350"/>
      <c r="AM410" s="350"/>
      <c r="AN410" s="350"/>
      <c r="AO410" s="350"/>
      <c r="AP410" s="350"/>
      <c r="AQ410" s="350"/>
      <c r="AR410" s="350"/>
      <c r="AS410" s="350"/>
      <c r="AT410" s="350"/>
      <c r="AU410" s="350"/>
      <c r="AV410" s="350"/>
      <c r="AW410" s="350"/>
      <c r="AX410" s="350"/>
      <c r="AY410" s="350"/>
      <c r="AZ410" s="350"/>
      <c r="BA410" s="350"/>
      <c r="BB410" s="350"/>
      <c r="BC410" s="350"/>
      <c r="BD410" s="350"/>
      <c r="BE410" s="350"/>
      <c r="BF410" s="350"/>
      <c r="BG410" s="350"/>
      <c r="BH410" s="350"/>
      <c r="BI410" s="350"/>
      <c r="BJ410" s="350"/>
      <c r="BK410" s="350"/>
      <c r="BL410" s="350"/>
      <c r="BM410" s="350"/>
      <c r="BN410" s="350"/>
      <c r="BO410" s="350"/>
      <c r="BP410" s="350"/>
      <c r="BQ410" s="350"/>
      <c r="BR410" s="350"/>
      <c r="BS410" s="350"/>
      <c r="BT410" s="350"/>
      <c r="BU410" s="350"/>
      <c r="BV410" s="350"/>
      <c r="BW410" s="350"/>
      <c r="BX410" s="350"/>
      <c r="BY410" s="350"/>
      <c r="BZ410" s="351" t="s">
        <v>85</v>
      </c>
      <c r="CA410" s="345">
        <v>1</v>
      </c>
      <c r="CB410" s="345"/>
      <c r="CC410" s="345"/>
      <c r="CD410" s="345"/>
      <c r="CE410" s="345"/>
      <c r="CF410" s="345"/>
      <c r="CG410" s="345"/>
      <c r="CH410" s="345"/>
      <c r="CI410" s="345"/>
      <c r="CJ410" s="345"/>
      <c r="CK410" s="345"/>
      <c r="CL410" s="345">
        <v>2</v>
      </c>
      <c r="CM410" s="345"/>
      <c r="CN410" s="345"/>
      <c r="CO410" s="345"/>
      <c r="CP410" s="345"/>
      <c r="CQ410" s="257">
        <v>20</v>
      </c>
      <c r="CT410" s="193">
        <v>0</v>
      </c>
      <c r="CW410" s="195">
        <v>41694</v>
      </c>
      <c r="CX410" s="354" t="s">
        <v>86</v>
      </c>
      <c r="CY410" s="194" t="s">
        <v>87</v>
      </c>
      <c r="CZ410" s="353"/>
      <c r="DA410" s="257"/>
      <c r="DB410" s="257"/>
      <c r="DC410" s="353"/>
      <c r="DD410" s="215"/>
    </row>
    <row r="411" spans="1:108" s="193" customFormat="1" ht="35.25" customHeight="1">
      <c r="A411" s="257"/>
      <c r="C411" s="257"/>
      <c r="D411" s="194"/>
      <c r="E411" s="267" t="s">
        <v>65</v>
      </c>
      <c r="F411" s="267" t="s">
        <v>2774</v>
      </c>
      <c r="G411" s="195">
        <v>41724</v>
      </c>
      <c r="H411" s="196">
        <v>3330</v>
      </c>
      <c r="J411" s="197"/>
      <c r="K411" s="157">
        <v>1</v>
      </c>
      <c r="L411" s="250">
        <v>41729</v>
      </c>
      <c r="M411" s="159">
        <v>1469</v>
      </c>
      <c r="N411" s="159" t="s">
        <v>2467</v>
      </c>
      <c r="O411" s="159"/>
      <c r="P411" s="344" t="s">
        <v>88</v>
      </c>
      <c r="Q411" s="215">
        <v>4800</v>
      </c>
      <c r="R411" s="345" t="s">
        <v>2482</v>
      </c>
      <c r="S411" s="215" t="s">
        <v>2712</v>
      </c>
      <c r="T411" s="346" t="s">
        <v>2527</v>
      </c>
      <c r="U411" s="346"/>
      <c r="V411" s="347"/>
      <c r="W411" s="215"/>
      <c r="X411" s="348"/>
      <c r="Y411" s="349" t="s">
        <v>1320</v>
      </c>
      <c r="Z411" s="350"/>
      <c r="AA411" s="350"/>
      <c r="AB411" s="350"/>
      <c r="AC411" s="350"/>
      <c r="AD411" s="350"/>
      <c r="AE411" s="350"/>
      <c r="AF411" s="350"/>
      <c r="AG411" s="350"/>
      <c r="AH411" s="350"/>
      <c r="AI411" s="350"/>
      <c r="AJ411" s="350"/>
      <c r="AK411" s="350"/>
      <c r="AL411" s="350"/>
      <c r="AM411" s="350"/>
      <c r="AN411" s="350"/>
      <c r="AO411" s="350"/>
      <c r="AP411" s="350"/>
      <c r="AQ411" s="350"/>
      <c r="AR411" s="350"/>
      <c r="AS411" s="350"/>
      <c r="AT411" s="350"/>
      <c r="AU411" s="350"/>
      <c r="AV411" s="350"/>
      <c r="AW411" s="350"/>
      <c r="AX411" s="350"/>
      <c r="AY411" s="350"/>
      <c r="AZ411" s="350"/>
      <c r="BA411" s="350"/>
      <c r="BB411" s="350"/>
      <c r="BC411" s="350"/>
      <c r="BD411" s="350"/>
      <c r="BE411" s="350"/>
      <c r="BF411" s="350"/>
      <c r="BG411" s="350"/>
      <c r="BH411" s="350"/>
      <c r="BI411" s="350"/>
      <c r="BJ411" s="350"/>
      <c r="BK411" s="350"/>
      <c r="BL411" s="350"/>
      <c r="BM411" s="350"/>
      <c r="BN411" s="350"/>
      <c r="BO411" s="350"/>
      <c r="BP411" s="350"/>
      <c r="BQ411" s="350"/>
      <c r="BR411" s="350"/>
      <c r="BS411" s="350"/>
      <c r="BT411" s="350"/>
      <c r="BU411" s="350"/>
      <c r="BV411" s="350"/>
      <c r="BW411" s="350"/>
      <c r="BX411" s="350"/>
      <c r="BY411" s="350"/>
      <c r="BZ411" s="351" t="s">
        <v>89</v>
      </c>
      <c r="CA411" s="345">
        <v>1</v>
      </c>
      <c r="CB411" s="345"/>
      <c r="CC411" s="345"/>
      <c r="CD411" s="345"/>
      <c r="CE411" s="345"/>
      <c r="CF411" s="345"/>
      <c r="CG411" s="345"/>
      <c r="CH411" s="345"/>
      <c r="CI411" s="345"/>
      <c r="CJ411" s="345"/>
      <c r="CK411" s="345"/>
      <c r="CL411" s="345">
        <v>2</v>
      </c>
      <c r="CM411" s="345"/>
      <c r="CN411" s="345"/>
      <c r="CO411" s="345"/>
      <c r="CP411" s="345"/>
      <c r="CQ411" s="257">
        <v>110</v>
      </c>
      <c r="CW411" s="195">
        <v>41729</v>
      </c>
      <c r="CX411" s="354" t="s">
        <v>90</v>
      </c>
      <c r="CY411" s="194" t="s">
        <v>91</v>
      </c>
      <c r="CZ411" s="353"/>
      <c r="DA411" s="257"/>
      <c r="DB411" s="257"/>
      <c r="DC411" s="353"/>
      <c r="DD411" s="215"/>
    </row>
    <row r="412" spans="1:108" s="193" customFormat="1" ht="35.25" customHeight="1">
      <c r="A412" s="257"/>
      <c r="C412" s="257"/>
      <c r="D412" s="194"/>
      <c r="E412" s="267" t="s">
        <v>65</v>
      </c>
      <c r="F412" s="267" t="s">
        <v>2774</v>
      </c>
      <c r="G412" s="195">
        <v>41729</v>
      </c>
      <c r="H412" s="196">
        <v>3392</v>
      </c>
      <c r="J412" s="197"/>
      <c r="K412" s="157">
        <v>1</v>
      </c>
      <c r="L412" s="250">
        <v>41729</v>
      </c>
      <c r="M412" s="159">
        <v>1470</v>
      </c>
      <c r="N412" s="159" t="s">
        <v>2467</v>
      </c>
      <c r="O412" s="159"/>
      <c r="P412" s="344" t="s">
        <v>92</v>
      </c>
      <c r="Q412" s="215">
        <v>4800</v>
      </c>
      <c r="R412" s="345" t="s">
        <v>2473</v>
      </c>
      <c r="S412" s="215" t="s">
        <v>2712</v>
      </c>
      <c r="T412" s="346" t="s">
        <v>1320</v>
      </c>
      <c r="U412" s="346"/>
      <c r="V412" s="347"/>
      <c r="W412" s="215"/>
      <c r="X412" s="348"/>
      <c r="Y412" s="349" t="s">
        <v>1081</v>
      </c>
      <c r="Z412" s="350" t="s">
        <v>2535</v>
      </c>
      <c r="AA412" s="350" t="s">
        <v>1688</v>
      </c>
      <c r="AB412" s="350"/>
      <c r="AC412" s="350"/>
      <c r="AD412" s="350"/>
      <c r="AE412" s="350"/>
      <c r="AF412" s="350"/>
      <c r="AG412" s="350"/>
      <c r="AH412" s="350"/>
      <c r="AI412" s="350"/>
      <c r="AJ412" s="350"/>
      <c r="AK412" s="350"/>
      <c r="AL412" s="350"/>
      <c r="AM412" s="350"/>
      <c r="AN412" s="350"/>
      <c r="AO412" s="350"/>
      <c r="AP412" s="350"/>
      <c r="AQ412" s="350"/>
      <c r="AR412" s="350"/>
      <c r="AS412" s="350"/>
      <c r="AT412" s="350"/>
      <c r="AU412" s="350"/>
      <c r="AV412" s="350"/>
      <c r="AW412" s="350"/>
      <c r="AX412" s="350"/>
      <c r="AY412" s="350"/>
      <c r="AZ412" s="350"/>
      <c r="BA412" s="350"/>
      <c r="BB412" s="350"/>
      <c r="BC412" s="350"/>
      <c r="BD412" s="350"/>
      <c r="BE412" s="350"/>
      <c r="BF412" s="350"/>
      <c r="BG412" s="350"/>
      <c r="BH412" s="350"/>
      <c r="BI412" s="350"/>
      <c r="BJ412" s="350"/>
      <c r="BK412" s="350"/>
      <c r="BL412" s="350"/>
      <c r="BM412" s="350"/>
      <c r="BN412" s="350"/>
      <c r="BO412" s="350"/>
      <c r="BP412" s="350"/>
      <c r="BQ412" s="350"/>
      <c r="BR412" s="350"/>
      <c r="BS412" s="350"/>
      <c r="BT412" s="350"/>
      <c r="BU412" s="350"/>
      <c r="BV412" s="350"/>
      <c r="BW412" s="350"/>
      <c r="BX412" s="350"/>
      <c r="BY412" s="350"/>
      <c r="BZ412" s="351" t="s">
        <v>93</v>
      </c>
      <c r="CA412" s="345">
        <v>1</v>
      </c>
      <c r="CB412" s="345"/>
      <c r="CC412" s="345"/>
      <c r="CD412" s="345"/>
      <c r="CE412" s="345"/>
      <c r="CF412" s="345"/>
      <c r="CG412" s="345"/>
      <c r="CH412" s="345"/>
      <c r="CI412" s="345"/>
      <c r="CJ412" s="345"/>
      <c r="CK412" s="345"/>
      <c r="CL412" s="345">
        <v>2</v>
      </c>
      <c r="CM412" s="345"/>
      <c r="CN412" s="345"/>
      <c r="CO412" s="345"/>
      <c r="CP412" s="345"/>
      <c r="CQ412" s="257">
        <v>320</v>
      </c>
      <c r="CW412" s="195">
        <v>41729</v>
      </c>
      <c r="CX412" s="354" t="s">
        <v>94</v>
      </c>
      <c r="CY412" s="194" t="s">
        <v>95</v>
      </c>
      <c r="CZ412" s="353"/>
      <c r="DA412" s="257"/>
      <c r="DB412" s="257"/>
      <c r="DC412" s="353"/>
      <c r="DD412" s="215"/>
    </row>
    <row r="413" spans="1:108" s="193" customFormat="1" ht="35.25" customHeight="1">
      <c r="A413" s="257"/>
      <c r="C413" s="257"/>
      <c r="D413" s="194"/>
      <c r="E413" s="267" t="s">
        <v>65</v>
      </c>
      <c r="F413" s="267" t="s">
        <v>2774</v>
      </c>
      <c r="G413" s="195">
        <v>41743</v>
      </c>
      <c r="H413" s="196">
        <v>3724</v>
      </c>
      <c r="J413" s="197"/>
      <c r="K413" s="157">
        <v>1</v>
      </c>
      <c r="L413" s="250">
        <v>41745</v>
      </c>
      <c r="M413" s="159">
        <v>1471</v>
      </c>
      <c r="N413" s="159" t="s">
        <v>2467</v>
      </c>
      <c r="O413" s="159"/>
      <c r="P413" s="344" t="s">
        <v>96</v>
      </c>
      <c r="Q413" s="215">
        <v>4804</v>
      </c>
      <c r="R413" s="345" t="s">
        <v>461</v>
      </c>
      <c r="S413" s="215" t="s">
        <v>2712</v>
      </c>
      <c r="T413" s="346" t="s">
        <v>1961</v>
      </c>
      <c r="U413" s="346"/>
      <c r="V413" s="347" t="s">
        <v>97</v>
      </c>
      <c r="W413" s="215"/>
      <c r="X413" s="348"/>
      <c r="Y413" s="349" t="s">
        <v>1328</v>
      </c>
      <c r="Z413" s="350"/>
      <c r="AA413" s="350"/>
      <c r="AB413" s="350"/>
      <c r="AC413" s="350"/>
      <c r="AD413" s="350"/>
      <c r="AE413" s="350"/>
      <c r="AF413" s="350"/>
      <c r="AG413" s="350"/>
      <c r="AH413" s="350"/>
      <c r="AI413" s="350"/>
      <c r="AJ413" s="350"/>
      <c r="AK413" s="350"/>
      <c r="AL413" s="350"/>
      <c r="AM413" s="350"/>
      <c r="AN413" s="350"/>
      <c r="AO413" s="350"/>
      <c r="AP413" s="350"/>
      <c r="AQ413" s="350"/>
      <c r="AR413" s="350"/>
      <c r="AS413" s="350"/>
      <c r="AT413" s="350"/>
      <c r="AU413" s="350"/>
      <c r="AV413" s="350"/>
      <c r="AW413" s="350"/>
      <c r="AX413" s="350"/>
      <c r="AY413" s="350"/>
      <c r="AZ413" s="350"/>
      <c r="BA413" s="350"/>
      <c r="BB413" s="350"/>
      <c r="BC413" s="350"/>
      <c r="BD413" s="350"/>
      <c r="BE413" s="350"/>
      <c r="BF413" s="350"/>
      <c r="BG413" s="350"/>
      <c r="BH413" s="350"/>
      <c r="BI413" s="350"/>
      <c r="BJ413" s="350"/>
      <c r="BK413" s="350"/>
      <c r="BL413" s="350"/>
      <c r="BM413" s="350"/>
      <c r="BN413" s="350"/>
      <c r="BO413" s="350"/>
      <c r="BP413" s="350"/>
      <c r="BQ413" s="350"/>
      <c r="BR413" s="350"/>
      <c r="BS413" s="350"/>
      <c r="BT413" s="350"/>
      <c r="BU413" s="350"/>
      <c r="BV413" s="350"/>
      <c r="BW413" s="350"/>
      <c r="BX413" s="350"/>
      <c r="BY413" s="350"/>
      <c r="BZ413" s="351" t="s">
        <v>98</v>
      </c>
      <c r="CA413" s="345">
        <v>1</v>
      </c>
      <c r="CB413" s="345"/>
      <c r="CC413" s="345"/>
      <c r="CD413" s="345"/>
      <c r="CE413" s="345"/>
      <c r="CF413" s="345"/>
      <c r="CG413" s="345"/>
      <c r="CH413" s="345"/>
      <c r="CI413" s="345"/>
      <c r="CJ413" s="345"/>
      <c r="CK413" s="345"/>
      <c r="CL413" s="345">
        <v>2</v>
      </c>
      <c r="CM413" s="345"/>
      <c r="CN413" s="345"/>
      <c r="CO413" s="345"/>
      <c r="CP413" s="345"/>
      <c r="CQ413" s="257">
        <v>75</v>
      </c>
      <c r="CW413" s="195">
        <v>41745</v>
      </c>
      <c r="CX413" s="354" t="s">
        <v>99</v>
      </c>
      <c r="CY413" s="194" t="s">
        <v>100</v>
      </c>
      <c r="CZ413" s="353"/>
      <c r="DA413" s="257"/>
      <c r="DB413" s="257"/>
      <c r="DC413" s="353"/>
      <c r="DD413" s="215"/>
    </row>
    <row r="414" spans="1:108" s="193" customFormat="1" ht="35.25" customHeight="1">
      <c r="A414" s="257"/>
      <c r="C414" s="257"/>
      <c r="D414" s="194"/>
      <c r="E414" s="267" t="s">
        <v>65</v>
      </c>
      <c r="F414" s="267" t="s">
        <v>2774</v>
      </c>
      <c r="G414" s="195">
        <v>41753</v>
      </c>
      <c r="H414" s="196">
        <v>3942</v>
      </c>
      <c r="J414" s="197"/>
      <c r="K414" s="157">
        <v>1</v>
      </c>
      <c r="L414" s="250">
        <v>41755</v>
      </c>
      <c r="M414" s="159">
        <v>1472</v>
      </c>
      <c r="N414" s="159" t="s">
        <v>2467</v>
      </c>
      <c r="O414" s="159"/>
      <c r="P414" s="344" t="s">
        <v>102</v>
      </c>
      <c r="Q414" s="215">
        <v>4800</v>
      </c>
      <c r="R414" s="345" t="s">
        <v>2708</v>
      </c>
      <c r="S414" s="215" t="s">
        <v>2709</v>
      </c>
      <c r="T414" s="346" t="s">
        <v>2503</v>
      </c>
      <c r="U414" s="346"/>
      <c r="V414" s="347" t="s">
        <v>101</v>
      </c>
      <c r="W414" s="215"/>
      <c r="X414" s="348"/>
      <c r="Y414" s="349" t="s">
        <v>1954</v>
      </c>
      <c r="Z414" s="350"/>
      <c r="AA414" s="350"/>
      <c r="AB414" s="350"/>
      <c r="AC414" s="350"/>
      <c r="AD414" s="350"/>
      <c r="AE414" s="350"/>
      <c r="AF414" s="350"/>
      <c r="AG414" s="350"/>
      <c r="AH414" s="350"/>
      <c r="AI414" s="350"/>
      <c r="AJ414" s="350"/>
      <c r="AK414" s="350"/>
      <c r="AL414" s="350"/>
      <c r="AM414" s="350"/>
      <c r="AN414" s="350"/>
      <c r="AO414" s="350"/>
      <c r="AP414" s="350"/>
      <c r="AQ414" s="350"/>
      <c r="AR414" s="350"/>
      <c r="AS414" s="350"/>
      <c r="AT414" s="350"/>
      <c r="AU414" s="350"/>
      <c r="AV414" s="350"/>
      <c r="AW414" s="350"/>
      <c r="AX414" s="350"/>
      <c r="AY414" s="350"/>
      <c r="AZ414" s="350"/>
      <c r="BA414" s="350"/>
      <c r="BB414" s="350"/>
      <c r="BC414" s="350"/>
      <c r="BD414" s="350"/>
      <c r="BE414" s="350"/>
      <c r="BF414" s="350"/>
      <c r="BG414" s="350"/>
      <c r="BH414" s="350"/>
      <c r="BI414" s="350"/>
      <c r="BJ414" s="350"/>
      <c r="BK414" s="350"/>
      <c r="BL414" s="350"/>
      <c r="BM414" s="350"/>
      <c r="BN414" s="350"/>
      <c r="BO414" s="350"/>
      <c r="BP414" s="350"/>
      <c r="BQ414" s="350"/>
      <c r="BR414" s="350"/>
      <c r="BS414" s="350"/>
      <c r="BT414" s="350"/>
      <c r="BU414" s="350"/>
      <c r="BV414" s="350"/>
      <c r="BW414" s="350"/>
      <c r="BX414" s="350"/>
      <c r="BY414" s="350"/>
      <c r="BZ414" s="351" t="s">
        <v>103</v>
      </c>
      <c r="CA414" s="345">
        <v>1</v>
      </c>
      <c r="CB414" s="345"/>
      <c r="CC414" s="345"/>
      <c r="CD414" s="345"/>
      <c r="CE414" s="345"/>
      <c r="CF414" s="345"/>
      <c r="CG414" s="345"/>
      <c r="CH414" s="345"/>
      <c r="CI414" s="345"/>
      <c r="CJ414" s="345"/>
      <c r="CK414" s="345"/>
      <c r="CL414" s="345">
        <v>2</v>
      </c>
      <c r="CM414" s="345"/>
      <c r="CN414" s="345"/>
      <c r="CO414" s="345"/>
      <c r="CP414" s="345"/>
      <c r="CQ414" s="257">
        <v>15.5</v>
      </c>
      <c r="CW414" s="195">
        <v>41753</v>
      </c>
      <c r="CX414" s="354" t="s">
        <v>215</v>
      </c>
      <c r="CY414" s="194" t="s">
        <v>104</v>
      </c>
      <c r="CZ414" s="353"/>
      <c r="DA414" s="257"/>
      <c r="DB414" s="257"/>
      <c r="DC414" s="353"/>
      <c r="DD414" s="215"/>
    </row>
    <row r="415" spans="1:108" s="193" customFormat="1" ht="35.25" customHeight="1">
      <c r="A415" s="257"/>
      <c r="C415" s="257"/>
      <c r="D415" s="194"/>
      <c r="E415" s="267" t="s">
        <v>65</v>
      </c>
      <c r="F415" s="267" t="s">
        <v>2774</v>
      </c>
      <c r="G415" s="195">
        <v>41757</v>
      </c>
      <c r="H415" s="196">
        <v>3967</v>
      </c>
      <c r="I415" s="193">
        <v>2</v>
      </c>
      <c r="J415" s="197"/>
      <c r="K415" s="157">
        <v>1</v>
      </c>
      <c r="L415" s="250">
        <v>41757</v>
      </c>
      <c r="M415" s="159">
        <v>1473</v>
      </c>
      <c r="N415" s="159" t="s">
        <v>2467</v>
      </c>
      <c r="O415" s="159"/>
      <c r="P415" s="344" t="s">
        <v>486</v>
      </c>
      <c r="Q415" s="215">
        <v>4803</v>
      </c>
      <c r="R415" s="345" t="s">
        <v>820</v>
      </c>
      <c r="S415" s="215" t="s">
        <v>2712</v>
      </c>
      <c r="T415" s="346" t="s">
        <v>487</v>
      </c>
      <c r="U415" s="346"/>
      <c r="V415" s="347"/>
      <c r="W415" s="215"/>
      <c r="X415" s="348"/>
      <c r="Y415" s="349" t="s">
        <v>1962</v>
      </c>
      <c r="Z415" s="350" t="s">
        <v>1952</v>
      </c>
      <c r="AA415" s="350" t="s">
        <v>1958</v>
      </c>
      <c r="AB415" s="350"/>
      <c r="AC415" s="350"/>
      <c r="AD415" s="350"/>
      <c r="AE415" s="350"/>
      <c r="AF415" s="350"/>
      <c r="AG415" s="350"/>
      <c r="AH415" s="350"/>
      <c r="AI415" s="350"/>
      <c r="AJ415" s="350"/>
      <c r="AK415" s="350"/>
      <c r="AL415" s="350"/>
      <c r="AM415" s="350"/>
      <c r="AN415" s="350"/>
      <c r="AO415" s="350"/>
      <c r="AP415" s="350"/>
      <c r="AQ415" s="350"/>
      <c r="AR415" s="350"/>
      <c r="AS415" s="350"/>
      <c r="AT415" s="350"/>
      <c r="AU415" s="350"/>
      <c r="AV415" s="350"/>
      <c r="AW415" s="350"/>
      <c r="AX415" s="350"/>
      <c r="AY415" s="350"/>
      <c r="AZ415" s="350"/>
      <c r="BA415" s="350"/>
      <c r="BB415" s="350"/>
      <c r="BC415" s="350"/>
      <c r="BD415" s="350"/>
      <c r="BE415" s="350"/>
      <c r="BF415" s="350"/>
      <c r="BG415" s="350"/>
      <c r="BH415" s="350"/>
      <c r="BI415" s="350"/>
      <c r="BJ415" s="350"/>
      <c r="BK415" s="350"/>
      <c r="BL415" s="350"/>
      <c r="BM415" s="350"/>
      <c r="BN415" s="350"/>
      <c r="BO415" s="350"/>
      <c r="BP415" s="350"/>
      <c r="BQ415" s="350"/>
      <c r="BR415" s="350"/>
      <c r="BS415" s="350"/>
      <c r="BT415" s="350"/>
      <c r="BU415" s="350"/>
      <c r="BV415" s="350"/>
      <c r="BW415" s="350"/>
      <c r="BX415" s="350"/>
      <c r="BY415" s="350"/>
      <c r="BZ415" s="351" t="s">
        <v>1780</v>
      </c>
      <c r="CA415" s="345">
        <v>1</v>
      </c>
      <c r="CB415" s="345"/>
      <c r="CC415" s="345"/>
      <c r="CD415" s="345"/>
      <c r="CE415" s="345"/>
      <c r="CF415" s="345"/>
      <c r="CG415" s="345"/>
      <c r="CH415" s="345"/>
      <c r="CI415" s="345"/>
      <c r="CJ415" s="345"/>
      <c r="CK415" s="345"/>
      <c r="CL415" s="345">
        <v>2</v>
      </c>
      <c r="CM415" s="345"/>
      <c r="CN415" s="345">
        <v>4</v>
      </c>
      <c r="CO415" s="345"/>
      <c r="CP415" s="345"/>
      <c r="CQ415" s="257">
        <v>120</v>
      </c>
      <c r="CR415" s="193">
        <v>50</v>
      </c>
      <c r="CS415" s="193" t="s">
        <v>34</v>
      </c>
      <c r="CT415" s="193" t="s">
        <v>34</v>
      </c>
      <c r="CW415" s="195">
        <v>41757</v>
      </c>
      <c r="CX415" s="354" t="s">
        <v>19</v>
      </c>
      <c r="CY415" s="194" t="s">
        <v>20</v>
      </c>
      <c r="CZ415" s="353"/>
      <c r="DA415" s="257"/>
      <c r="DB415" s="257"/>
      <c r="DC415" s="353"/>
      <c r="DD415" s="215"/>
    </row>
    <row r="416" spans="1:108" s="193" customFormat="1" ht="35.25" customHeight="1">
      <c r="A416" s="257"/>
      <c r="C416" s="257"/>
      <c r="D416" s="194"/>
      <c r="E416" s="267" t="s">
        <v>65</v>
      </c>
      <c r="F416" s="267" t="s">
        <v>2774</v>
      </c>
      <c r="G416" s="195">
        <v>41765</v>
      </c>
      <c r="H416" s="196">
        <v>4080</v>
      </c>
      <c r="J416" s="197"/>
      <c r="K416" s="157">
        <v>1</v>
      </c>
      <c r="L416" s="250">
        <v>41763</v>
      </c>
      <c r="M416" s="159">
        <v>1474</v>
      </c>
      <c r="N416" s="159" t="s">
        <v>2467</v>
      </c>
      <c r="O416" s="159"/>
      <c r="P416" s="344" t="s">
        <v>351</v>
      </c>
      <c r="Q416" s="215">
        <v>4800</v>
      </c>
      <c r="R416" s="345" t="s">
        <v>2707</v>
      </c>
      <c r="S416" s="215" t="s">
        <v>2712</v>
      </c>
      <c r="T416" s="346" t="s">
        <v>2508</v>
      </c>
      <c r="U416" s="346"/>
      <c r="V416" s="347" t="s">
        <v>352</v>
      </c>
      <c r="W416" s="215"/>
      <c r="X416" s="348"/>
      <c r="Y416" s="349" t="s">
        <v>1962</v>
      </c>
      <c r="Z416" s="350" t="s">
        <v>1952</v>
      </c>
      <c r="AA416" s="350" t="s">
        <v>1953</v>
      </c>
      <c r="AB416" s="350" t="s">
        <v>353</v>
      </c>
      <c r="AC416" s="350"/>
      <c r="AD416" s="350"/>
      <c r="AE416" s="350"/>
      <c r="AF416" s="350"/>
      <c r="AG416" s="350"/>
      <c r="AH416" s="350"/>
      <c r="AI416" s="350"/>
      <c r="AJ416" s="350"/>
      <c r="AK416" s="350"/>
      <c r="AL416" s="350"/>
      <c r="AM416" s="350"/>
      <c r="AN416" s="350"/>
      <c r="AO416" s="350"/>
      <c r="AP416" s="350"/>
      <c r="AQ416" s="350"/>
      <c r="AR416" s="350"/>
      <c r="AS416" s="350"/>
      <c r="AT416" s="350"/>
      <c r="AU416" s="350"/>
      <c r="AV416" s="350"/>
      <c r="AW416" s="350"/>
      <c r="AX416" s="350"/>
      <c r="AY416" s="350"/>
      <c r="AZ416" s="350"/>
      <c r="BA416" s="350"/>
      <c r="BB416" s="350"/>
      <c r="BC416" s="350"/>
      <c r="BD416" s="350"/>
      <c r="BE416" s="350"/>
      <c r="BF416" s="350"/>
      <c r="BG416" s="350"/>
      <c r="BH416" s="350"/>
      <c r="BI416" s="350"/>
      <c r="BJ416" s="350"/>
      <c r="BK416" s="350"/>
      <c r="BL416" s="350"/>
      <c r="BM416" s="350"/>
      <c r="BN416" s="350"/>
      <c r="BO416" s="350"/>
      <c r="BP416" s="350"/>
      <c r="BQ416" s="350"/>
      <c r="BR416" s="350"/>
      <c r="BS416" s="350"/>
      <c r="BT416" s="350"/>
      <c r="BU416" s="350"/>
      <c r="BV416" s="350"/>
      <c r="BW416" s="350"/>
      <c r="BX416" s="350"/>
      <c r="BY416" s="350"/>
      <c r="BZ416" s="351" t="s">
        <v>354</v>
      </c>
      <c r="CA416" s="345">
        <v>1</v>
      </c>
      <c r="CB416" s="345"/>
      <c r="CC416" s="345"/>
      <c r="CD416" s="345"/>
      <c r="CE416" s="345"/>
      <c r="CF416" s="345"/>
      <c r="CG416" s="345"/>
      <c r="CH416" s="345"/>
      <c r="CI416" s="345"/>
      <c r="CJ416" s="345"/>
      <c r="CK416" s="345"/>
      <c r="CL416" s="345">
        <v>2</v>
      </c>
      <c r="CM416" s="345"/>
      <c r="CN416" s="345">
        <v>4</v>
      </c>
      <c r="CO416" s="345"/>
      <c r="CP416" s="345"/>
      <c r="CQ416" s="257">
        <v>75</v>
      </c>
      <c r="CR416" s="193">
        <v>23</v>
      </c>
      <c r="CS416" s="193" t="s">
        <v>34</v>
      </c>
      <c r="CW416" s="195">
        <v>41765</v>
      </c>
      <c r="CX416" s="354" t="s">
        <v>355</v>
      </c>
      <c r="CY416" s="194" t="s">
        <v>356</v>
      </c>
      <c r="CZ416" s="353"/>
      <c r="DA416" s="257"/>
      <c r="DB416" s="257"/>
      <c r="DC416" s="353"/>
      <c r="DD416" s="215"/>
    </row>
    <row r="417" spans="1:108" s="193" customFormat="1" ht="35.25" customHeight="1">
      <c r="A417" s="257"/>
      <c r="C417" s="257"/>
      <c r="D417" s="194"/>
      <c r="E417" s="267" t="s">
        <v>65</v>
      </c>
      <c r="F417" s="267" t="s">
        <v>2774</v>
      </c>
      <c r="G417" s="195">
        <v>41766</v>
      </c>
      <c r="H417" s="196">
        <v>4090</v>
      </c>
      <c r="J417" s="197"/>
      <c r="K417" s="157">
        <v>1</v>
      </c>
      <c r="L417" s="250">
        <v>41766</v>
      </c>
      <c r="M417" s="159">
        <v>1475</v>
      </c>
      <c r="N417" s="159" t="s">
        <v>2467</v>
      </c>
      <c r="O417" s="159"/>
      <c r="P417" s="344" t="s">
        <v>2660</v>
      </c>
      <c r="Q417" s="215">
        <v>4803</v>
      </c>
      <c r="R417" s="345" t="s">
        <v>11</v>
      </c>
      <c r="S417" s="215" t="s">
        <v>1888</v>
      </c>
      <c r="T417" s="346" t="s">
        <v>25</v>
      </c>
      <c r="U417" s="346"/>
      <c r="V417" s="347" t="s">
        <v>1889</v>
      </c>
      <c r="W417" s="215"/>
      <c r="X417" s="348"/>
      <c r="Y417" s="349" t="s">
        <v>1963</v>
      </c>
      <c r="Z417" s="350" t="s">
        <v>1962</v>
      </c>
      <c r="AA417" s="350" t="s">
        <v>1952</v>
      </c>
      <c r="AB417" s="350" t="s">
        <v>1953</v>
      </c>
      <c r="AC417" s="350" t="s">
        <v>1958</v>
      </c>
      <c r="AD417" s="350"/>
      <c r="AE417" s="350"/>
      <c r="AF417" s="350"/>
      <c r="AG417" s="350"/>
      <c r="AH417" s="350"/>
      <c r="AI417" s="350"/>
      <c r="AJ417" s="350"/>
      <c r="AK417" s="350"/>
      <c r="AL417" s="350"/>
      <c r="AM417" s="350"/>
      <c r="AN417" s="350"/>
      <c r="AO417" s="350"/>
      <c r="AP417" s="350"/>
      <c r="AQ417" s="350"/>
      <c r="AR417" s="350"/>
      <c r="AS417" s="350"/>
      <c r="AT417" s="350"/>
      <c r="AU417" s="350"/>
      <c r="AV417" s="350"/>
      <c r="AW417" s="350"/>
      <c r="AX417" s="350"/>
      <c r="AY417" s="350"/>
      <c r="AZ417" s="350"/>
      <c r="BA417" s="350"/>
      <c r="BB417" s="350"/>
      <c r="BC417" s="350"/>
      <c r="BD417" s="350"/>
      <c r="BE417" s="350"/>
      <c r="BF417" s="350"/>
      <c r="BG417" s="350"/>
      <c r="BH417" s="350"/>
      <c r="BI417" s="350"/>
      <c r="BJ417" s="350"/>
      <c r="BK417" s="350"/>
      <c r="BL417" s="350"/>
      <c r="BM417" s="350"/>
      <c r="BN417" s="350"/>
      <c r="BO417" s="350"/>
      <c r="BP417" s="350"/>
      <c r="BQ417" s="350"/>
      <c r="BR417" s="350"/>
      <c r="BS417" s="350"/>
      <c r="BT417" s="350"/>
      <c r="BU417" s="350"/>
      <c r="BV417" s="350"/>
      <c r="BW417" s="350"/>
      <c r="BX417" s="350"/>
      <c r="BY417" s="350"/>
      <c r="BZ417" s="351" t="s">
        <v>1890</v>
      </c>
      <c r="CA417" s="345">
        <v>1</v>
      </c>
      <c r="CB417" s="345"/>
      <c r="CC417" s="345"/>
      <c r="CD417" s="345"/>
      <c r="CE417" s="345"/>
      <c r="CF417" s="345"/>
      <c r="CG417" s="345"/>
      <c r="CH417" s="345"/>
      <c r="CI417" s="345"/>
      <c r="CJ417" s="345"/>
      <c r="CK417" s="345"/>
      <c r="CL417" s="345">
        <v>2</v>
      </c>
      <c r="CM417" s="345"/>
      <c r="CN417" s="345">
        <v>4</v>
      </c>
      <c r="CO417" s="345"/>
      <c r="CP417" s="345"/>
      <c r="CQ417" s="257">
        <v>40</v>
      </c>
      <c r="CR417" s="193">
        <v>40</v>
      </c>
      <c r="CS417" s="193" t="s">
        <v>34</v>
      </c>
      <c r="CW417" s="195">
        <v>41766</v>
      </c>
      <c r="CX417" s="354" t="s">
        <v>1891</v>
      </c>
      <c r="CY417" s="194" t="s">
        <v>1892</v>
      </c>
      <c r="CZ417" s="353"/>
      <c r="DA417" s="257"/>
      <c r="DB417" s="257"/>
      <c r="DC417" s="353"/>
      <c r="DD417" s="215"/>
    </row>
    <row r="418" spans="1:108" s="193" customFormat="1" ht="35.25" customHeight="1">
      <c r="A418" s="257"/>
      <c r="C418" s="257"/>
      <c r="D418" s="194"/>
      <c r="E418" s="267" t="s">
        <v>65</v>
      </c>
      <c r="F418" s="267" t="s">
        <v>2774</v>
      </c>
      <c r="G418" s="195">
        <v>41779</v>
      </c>
      <c r="H418" s="196">
        <v>4529</v>
      </c>
      <c r="J418" s="197"/>
      <c r="K418" s="157">
        <v>1</v>
      </c>
      <c r="L418" s="250">
        <v>41785</v>
      </c>
      <c r="M418" s="159">
        <v>1476</v>
      </c>
      <c r="N418" s="159" t="s">
        <v>2467</v>
      </c>
      <c r="O418" s="159"/>
      <c r="P418" s="344" t="s">
        <v>1997</v>
      </c>
      <c r="Q418" s="215">
        <v>4803</v>
      </c>
      <c r="R418" s="345"/>
      <c r="S418" s="215"/>
      <c r="T418" s="346"/>
      <c r="U418" s="346"/>
      <c r="V418" s="347" t="s">
        <v>1998</v>
      </c>
      <c r="W418" s="215"/>
      <c r="X418" s="348"/>
      <c r="Y418" s="349" t="s">
        <v>1962</v>
      </c>
      <c r="Z418" s="350" t="s">
        <v>1952</v>
      </c>
      <c r="AA418" s="350" t="s">
        <v>1958</v>
      </c>
      <c r="AB418" s="350"/>
      <c r="AC418" s="350"/>
      <c r="AD418" s="350"/>
      <c r="AE418" s="350"/>
      <c r="AF418" s="350"/>
      <c r="AG418" s="350"/>
      <c r="AH418" s="350"/>
      <c r="AI418" s="350"/>
      <c r="AJ418" s="350"/>
      <c r="AK418" s="350"/>
      <c r="AL418" s="350"/>
      <c r="AM418" s="350"/>
      <c r="AN418" s="350"/>
      <c r="AO418" s="350"/>
      <c r="AP418" s="350"/>
      <c r="AQ418" s="350"/>
      <c r="AR418" s="350"/>
      <c r="AS418" s="350"/>
      <c r="AT418" s="350"/>
      <c r="AU418" s="350"/>
      <c r="AV418" s="350"/>
      <c r="AW418" s="350"/>
      <c r="AX418" s="350"/>
      <c r="AY418" s="350"/>
      <c r="AZ418" s="350"/>
      <c r="BA418" s="350"/>
      <c r="BB418" s="350"/>
      <c r="BC418" s="350"/>
      <c r="BD418" s="350"/>
      <c r="BE418" s="350"/>
      <c r="BF418" s="350"/>
      <c r="BG418" s="350"/>
      <c r="BH418" s="350"/>
      <c r="BI418" s="350"/>
      <c r="BJ418" s="350"/>
      <c r="BK418" s="350"/>
      <c r="BL418" s="350"/>
      <c r="BM418" s="350"/>
      <c r="BN418" s="350"/>
      <c r="BO418" s="350"/>
      <c r="BP418" s="350"/>
      <c r="BQ418" s="350"/>
      <c r="BR418" s="350"/>
      <c r="BS418" s="350"/>
      <c r="BT418" s="350"/>
      <c r="BU418" s="350"/>
      <c r="BV418" s="350"/>
      <c r="BW418" s="350"/>
      <c r="BX418" s="350"/>
      <c r="BY418" s="350"/>
      <c r="BZ418" s="351" t="s">
        <v>1999</v>
      </c>
      <c r="CA418" s="345">
        <v>1</v>
      </c>
      <c r="CB418" s="345"/>
      <c r="CC418" s="345"/>
      <c r="CD418" s="345"/>
      <c r="CE418" s="345"/>
      <c r="CF418" s="345"/>
      <c r="CG418" s="345"/>
      <c r="CH418" s="345"/>
      <c r="CI418" s="345"/>
      <c r="CJ418" s="345"/>
      <c r="CK418" s="345"/>
      <c r="CL418" s="345">
        <v>2</v>
      </c>
      <c r="CM418" s="345"/>
      <c r="CN418" s="345">
        <v>4</v>
      </c>
      <c r="CO418" s="345"/>
      <c r="CP418" s="345"/>
      <c r="CQ418" s="257" t="s">
        <v>2000</v>
      </c>
      <c r="CR418" s="193">
        <v>999</v>
      </c>
      <c r="CS418" s="193" t="s">
        <v>34</v>
      </c>
      <c r="CT418" s="193" t="s">
        <v>34</v>
      </c>
      <c r="CW418" s="195">
        <v>41785</v>
      </c>
      <c r="CX418" s="354" t="s">
        <v>2001</v>
      </c>
      <c r="CY418" s="194" t="s">
        <v>2002</v>
      </c>
      <c r="CZ418" s="353"/>
      <c r="DA418" s="257"/>
      <c r="DB418" s="257"/>
      <c r="DC418" s="353"/>
      <c r="DD418" s="215"/>
    </row>
    <row r="419" spans="1:108" s="193" customFormat="1" ht="35.25" customHeight="1">
      <c r="A419" s="257"/>
      <c r="C419" s="257"/>
      <c r="D419" s="194"/>
      <c r="E419" s="267" t="s">
        <v>65</v>
      </c>
      <c r="F419" s="267" t="s">
        <v>2774</v>
      </c>
      <c r="G419" s="195">
        <v>41781</v>
      </c>
      <c r="H419" s="196">
        <v>4599</v>
      </c>
      <c r="J419" s="197"/>
      <c r="K419" s="157">
        <v>1</v>
      </c>
      <c r="L419" s="250">
        <v>41785</v>
      </c>
      <c r="M419" s="159">
        <v>1477</v>
      </c>
      <c r="N419" s="159" t="s">
        <v>2467</v>
      </c>
      <c r="O419" s="159"/>
      <c r="P419" s="344" t="s">
        <v>1818</v>
      </c>
      <c r="Q419" s="215">
        <v>4803</v>
      </c>
      <c r="R419" s="345"/>
      <c r="S419" s="215"/>
      <c r="T419" s="346"/>
      <c r="U419" s="346"/>
      <c r="V419" s="347" t="s">
        <v>2071</v>
      </c>
      <c r="W419" s="215"/>
      <c r="X419" s="348"/>
      <c r="Y419" s="349" t="s">
        <v>1963</v>
      </c>
      <c r="Z419" s="350" t="s">
        <v>1962</v>
      </c>
      <c r="AA419" s="350" t="s">
        <v>1952</v>
      </c>
      <c r="AB419" s="350" t="s">
        <v>1958</v>
      </c>
      <c r="AC419" s="350"/>
      <c r="AD419" s="350"/>
      <c r="AE419" s="350"/>
      <c r="AF419" s="350"/>
      <c r="AG419" s="350"/>
      <c r="AH419" s="350"/>
      <c r="AI419" s="350"/>
      <c r="AJ419" s="350"/>
      <c r="AK419" s="350"/>
      <c r="AL419" s="350"/>
      <c r="AM419" s="350"/>
      <c r="AN419" s="350"/>
      <c r="AO419" s="350"/>
      <c r="AP419" s="350"/>
      <c r="AQ419" s="350"/>
      <c r="AR419" s="350"/>
      <c r="AS419" s="350"/>
      <c r="AT419" s="350"/>
      <c r="AU419" s="350"/>
      <c r="AV419" s="350"/>
      <c r="AW419" s="350"/>
      <c r="AX419" s="350"/>
      <c r="AY419" s="350"/>
      <c r="AZ419" s="350"/>
      <c r="BA419" s="350"/>
      <c r="BB419" s="350"/>
      <c r="BC419" s="350"/>
      <c r="BD419" s="350"/>
      <c r="BE419" s="350"/>
      <c r="BF419" s="350"/>
      <c r="BG419" s="350"/>
      <c r="BH419" s="350"/>
      <c r="BI419" s="350"/>
      <c r="BJ419" s="350"/>
      <c r="BK419" s="350"/>
      <c r="BL419" s="350"/>
      <c r="BM419" s="350"/>
      <c r="BN419" s="350"/>
      <c r="BO419" s="350"/>
      <c r="BP419" s="350"/>
      <c r="BQ419" s="350"/>
      <c r="BR419" s="350"/>
      <c r="BS419" s="350"/>
      <c r="BT419" s="350"/>
      <c r="BU419" s="350"/>
      <c r="BV419" s="350"/>
      <c r="BW419" s="350"/>
      <c r="BX419" s="350"/>
      <c r="BY419" s="350"/>
      <c r="BZ419" s="351" t="s">
        <v>2072</v>
      </c>
      <c r="CA419" s="345">
        <v>1</v>
      </c>
      <c r="CB419" s="345"/>
      <c r="CC419" s="345"/>
      <c r="CD419" s="345"/>
      <c r="CE419" s="345"/>
      <c r="CF419" s="345"/>
      <c r="CG419" s="345"/>
      <c r="CH419" s="345"/>
      <c r="CI419" s="345"/>
      <c r="CJ419" s="345"/>
      <c r="CK419" s="345"/>
      <c r="CL419" s="345">
        <v>2</v>
      </c>
      <c r="CM419" s="345"/>
      <c r="CN419" s="345">
        <v>4</v>
      </c>
      <c r="CO419" s="345"/>
      <c r="CP419" s="345"/>
      <c r="CQ419" s="257">
        <v>130</v>
      </c>
      <c r="CR419" s="193">
        <v>72</v>
      </c>
      <c r="CS419" s="193" t="s">
        <v>34</v>
      </c>
      <c r="CT419" s="193" t="s">
        <v>34</v>
      </c>
      <c r="CW419" s="195">
        <v>41785</v>
      </c>
      <c r="CX419" s="354" t="s">
        <v>2073</v>
      </c>
      <c r="CY419" s="194" t="s">
        <v>2074</v>
      </c>
      <c r="CZ419" s="353"/>
      <c r="DA419" s="257"/>
      <c r="DB419" s="257"/>
      <c r="DC419" s="353"/>
      <c r="DD419" s="215"/>
    </row>
    <row r="420" spans="1:108" s="193" customFormat="1" ht="35.25" customHeight="1">
      <c r="A420" s="257"/>
      <c r="C420" s="257"/>
      <c r="D420" s="194"/>
      <c r="E420" s="267" t="s">
        <v>65</v>
      </c>
      <c r="F420" s="267" t="s">
        <v>2774</v>
      </c>
      <c r="G420" s="195">
        <v>41787</v>
      </c>
      <c r="H420" s="196">
        <v>4803</v>
      </c>
      <c r="J420" s="197"/>
      <c r="K420" s="157">
        <v>1</v>
      </c>
      <c r="L420" s="250">
        <v>41787</v>
      </c>
      <c r="M420" s="159">
        <v>1478</v>
      </c>
      <c r="N420" s="159" t="s">
        <v>2467</v>
      </c>
      <c r="O420" s="159"/>
      <c r="P420" s="344" t="s">
        <v>730</v>
      </c>
      <c r="Q420" s="215">
        <v>4803</v>
      </c>
      <c r="R420" s="345"/>
      <c r="S420" s="215"/>
      <c r="T420" s="346"/>
      <c r="U420" s="346"/>
      <c r="V420" s="347" t="s">
        <v>731</v>
      </c>
      <c r="W420" s="215"/>
      <c r="X420" s="348"/>
      <c r="Y420" s="349" t="s">
        <v>1963</v>
      </c>
      <c r="Z420" s="350" t="s">
        <v>1962</v>
      </c>
      <c r="AA420" s="350" t="s">
        <v>1952</v>
      </c>
      <c r="AB420" s="350"/>
      <c r="AC420" s="350"/>
      <c r="AD420" s="350"/>
      <c r="AE420" s="350"/>
      <c r="AF420" s="350"/>
      <c r="AG420" s="350"/>
      <c r="AH420" s="350"/>
      <c r="AI420" s="350"/>
      <c r="AJ420" s="350"/>
      <c r="AK420" s="350"/>
      <c r="AL420" s="350"/>
      <c r="AM420" s="350"/>
      <c r="AN420" s="350"/>
      <c r="AO420" s="350"/>
      <c r="AP420" s="350"/>
      <c r="AQ420" s="350"/>
      <c r="AR420" s="350"/>
      <c r="AS420" s="350"/>
      <c r="AT420" s="350"/>
      <c r="AU420" s="350"/>
      <c r="AV420" s="350"/>
      <c r="AW420" s="350"/>
      <c r="AX420" s="350"/>
      <c r="AY420" s="350"/>
      <c r="AZ420" s="350"/>
      <c r="BA420" s="350"/>
      <c r="BB420" s="350"/>
      <c r="BC420" s="350"/>
      <c r="BD420" s="350"/>
      <c r="BE420" s="350"/>
      <c r="BF420" s="350"/>
      <c r="BG420" s="350"/>
      <c r="BH420" s="350"/>
      <c r="BI420" s="350"/>
      <c r="BJ420" s="350"/>
      <c r="BK420" s="350"/>
      <c r="BL420" s="350"/>
      <c r="BM420" s="350"/>
      <c r="BN420" s="350"/>
      <c r="BO420" s="350"/>
      <c r="BP420" s="350"/>
      <c r="BQ420" s="350"/>
      <c r="BR420" s="350"/>
      <c r="BS420" s="350"/>
      <c r="BT420" s="350"/>
      <c r="BU420" s="350"/>
      <c r="BV420" s="350"/>
      <c r="BW420" s="350"/>
      <c r="BX420" s="350"/>
      <c r="BY420" s="350"/>
      <c r="BZ420" s="351" t="s">
        <v>732</v>
      </c>
      <c r="CA420" s="345">
        <v>1</v>
      </c>
      <c r="CB420" s="345"/>
      <c r="CC420" s="345"/>
      <c r="CD420" s="345"/>
      <c r="CE420" s="345"/>
      <c r="CF420" s="345"/>
      <c r="CG420" s="345"/>
      <c r="CH420" s="345"/>
      <c r="CI420" s="345"/>
      <c r="CJ420" s="345"/>
      <c r="CK420" s="345"/>
      <c r="CL420" s="345">
        <v>2</v>
      </c>
      <c r="CM420" s="345"/>
      <c r="CN420" s="345">
        <v>4</v>
      </c>
      <c r="CO420" s="345"/>
      <c r="CP420" s="345"/>
      <c r="CQ420" s="257">
        <v>300</v>
      </c>
      <c r="CR420" s="193">
        <v>300</v>
      </c>
      <c r="CS420" s="193" t="s">
        <v>34</v>
      </c>
      <c r="CT420" s="193" t="s">
        <v>34</v>
      </c>
      <c r="CW420" s="195">
        <v>41818</v>
      </c>
      <c r="CX420" s="354" t="s">
        <v>938</v>
      </c>
      <c r="CY420" s="194" t="s">
        <v>733</v>
      </c>
      <c r="CZ420" s="353"/>
      <c r="DA420" s="257"/>
      <c r="DB420" s="257"/>
      <c r="DC420" s="353"/>
      <c r="DD420" s="215"/>
    </row>
    <row r="421" spans="1:108" s="193" customFormat="1" ht="35.25" customHeight="1">
      <c r="A421" s="257"/>
      <c r="C421" s="257"/>
      <c r="D421" s="194"/>
      <c r="E421" s="267" t="s">
        <v>65</v>
      </c>
      <c r="F421" s="267" t="s">
        <v>2774</v>
      </c>
      <c r="G421" s="195">
        <v>41788</v>
      </c>
      <c r="H421" s="196">
        <v>4887</v>
      </c>
      <c r="J421" s="197"/>
      <c r="K421" s="157">
        <v>1</v>
      </c>
      <c r="L421" s="250">
        <v>41788</v>
      </c>
      <c r="M421" s="159">
        <v>1479</v>
      </c>
      <c r="N421" s="159" t="s">
        <v>2467</v>
      </c>
      <c r="O421" s="159"/>
      <c r="P421" s="344" t="s">
        <v>2259</v>
      </c>
      <c r="Q421" s="215">
        <v>4803</v>
      </c>
      <c r="R421" s="345"/>
      <c r="S421" s="215"/>
      <c r="T421" s="346"/>
      <c r="U421" s="346"/>
      <c r="V421" s="347" t="s">
        <v>2260</v>
      </c>
      <c r="W421" s="215"/>
      <c r="X421" s="348"/>
      <c r="Y421" s="349" t="s">
        <v>1963</v>
      </c>
      <c r="Z421" s="350" t="s">
        <v>1962</v>
      </c>
      <c r="AA421" s="350" t="s">
        <v>1952</v>
      </c>
      <c r="AB421" s="350" t="s">
        <v>1958</v>
      </c>
      <c r="AC421" s="350"/>
      <c r="AD421" s="350"/>
      <c r="AE421" s="350"/>
      <c r="AF421" s="350"/>
      <c r="AG421" s="350"/>
      <c r="AH421" s="350"/>
      <c r="AI421" s="350"/>
      <c r="AJ421" s="350"/>
      <c r="AK421" s="350"/>
      <c r="AL421" s="350"/>
      <c r="AM421" s="350"/>
      <c r="AN421" s="350"/>
      <c r="AO421" s="350"/>
      <c r="AP421" s="350"/>
      <c r="AQ421" s="350"/>
      <c r="AR421" s="350"/>
      <c r="AS421" s="350"/>
      <c r="AT421" s="350"/>
      <c r="AU421" s="350"/>
      <c r="AV421" s="350"/>
      <c r="AW421" s="350"/>
      <c r="AX421" s="350"/>
      <c r="AY421" s="350"/>
      <c r="AZ421" s="350"/>
      <c r="BA421" s="350"/>
      <c r="BB421" s="350"/>
      <c r="BC421" s="350"/>
      <c r="BD421" s="350"/>
      <c r="BE421" s="350"/>
      <c r="BF421" s="350"/>
      <c r="BG421" s="350"/>
      <c r="BH421" s="350"/>
      <c r="BI421" s="350"/>
      <c r="BJ421" s="350"/>
      <c r="BK421" s="350"/>
      <c r="BL421" s="350"/>
      <c r="BM421" s="350"/>
      <c r="BN421" s="350"/>
      <c r="BO421" s="350"/>
      <c r="BP421" s="350"/>
      <c r="BQ421" s="350"/>
      <c r="BR421" s="350"/>
      <c r="BS421" s="350"/>
      <c r="BT421" s="350"/>
      <c r="BU421" s="350"/>
      <c r="BV421" s="350"/>
      <c r="BW421" s="350"/>
      <c r="BX421" s="350"/>
      <c r="BY421" s="350"/>
      <c r="BZ421" s="351" t="s">
        <v>732</v>
      </c>
      <c r="CA421" s="345">
        <v>1</v>
      </c>
      <c r="CB421" s="345"/>
      <c r="CC421" s="345"/>
      <c r="CD421" s="345"/>
      <c r="CE421" s="345"/>
      <c r="CF421" s="345"/>
      <c r="CG421" s="345"/>
      <c r="CH421" s="345"/>
      <c r="CI421" s="345"/>
      <c r="CJ421" s="345"/>
      <c r="CK421" s="345"/>
      <c r="CL421" s="345">
        <v>2</v>
      </c>
      <c r="CM421" s="345"/>
      <c r="CN421" s="345">
        <v>4</v>
      </c>
      <c r="CO421" s="345"/>
      <c r="CP421" s="345"/>
      <c r="CQ421" s="257">
        <v>124</v>
      </c>
      <c r="CR421" s="193">
        <v>50</v>
      </c>
      <c r="CS421" s="193" t="s">
        <v>34</v>
      </c>
      <c r="CT421" s="193" t="s">
        <v>34</v>
      </c>
      <c r="CW421" s="195">
        <v>41788</v>
      </c>
      <c r="CX421" s="354" t="s">
        <v>2261</v>
      </c>
      <c r="CY421" s="194" t="s">
        <v>2262</v>
      </c>
      <c r="CZ421" s="353"/>
      <c r="DA421" s="257"/>
      <c r="DB421" s="257"/>
      <c r="DC421" s="353"/>
      <c r="DD421" s="215"/>
    </row>
    <row r="422" spans="1:108" s="193" customFormat="1" ht="35.25" customHeight="1">
      <c r="A422" s="257"/>
      <c r="C422" s="257"/>
      <c r="D422" s="194"/>
      <c r="E422" s="267" t="s">
        <v>65</v>
      </c>
      <c r="F422" s="267" t="s">
        <v>2774</v>
      </c>
      <c r="G422" s="195">
        <v>41789</v>
      </c>
      <c r="H422" s="196">
        <v>5020</v>
      </c>
      <c r="J422" s="197"/>
      <c r="K422" s="157">
        <v>1</v>
      </c>
      <c r="L422" s="250">
        <v>41792</v>
      </c>
      <c r="M422" s="159">
        <v>1480</v>
      </c>
      <c r="N422" s="159" t="s">
        <v>2467</v>
      </c>
      <c r="O422" s="159"/>
      <c r="P422" s="344" t="s">
        <v>969</v>
      </c>
      <c r="Q422" s="215">
        <v>4803</v>
      </c>
      <c r="R422" s="345"/>
      <c r="S422" s="215"/>
      <c r="T422" s="346"/>
      <c r="U422" s="346"/>
      <c r="V422" s="347" t="s">
        <v>22</v>
      </c>
      <c r="W422" s="215"/>
      <c r="X422" s="348"/>
      <c r="Y422" s="349" t="s">
        <v>1963</v>
      </c>
      <c r="Z422" s="350" t="s">
        <v>1962</v>
      </c>
      <c r="AA422" s="350" t="s">
        <v>1952</v>
      </c>
      <c r="AB422" s="350" t="s">
        <v>1958</v>
      </c>
      <c r="AC422" s="350"/>
      <c r="AD422" s="350"/>
      <c r="AE422" s="350"/>
      <c r="AF422" s="350"/>
      <c r="AG422" s="350"/>
      <c r="AH422" s="350"/>
      <c r="AI422" s="350"/>
      <c r="AJ422" s="350"/>
      <c r="AK422" s="350"/>
      <c r="AL422" s="350"/>
      <c r="AM422" s="350"/>
      <c r="AN422" s="350"/>
      <c r="AO422" s="350"/>
      <c r="AP422" s="350"/>
      <c r="AQ422" s="350"/>
      <c r="AR422" s="350"/>
      <c r="AS422" s="350"/>
      <c r="AT422" s="350"/>
      <c r="AU422" s="350"/>
      <c r="AV422" s="350"/>
      <c r="AW422" s="350"/>
      <c r="AX422" s="350"/>
      <c r="AY422" s="350"/>
      <c r="AZ422" s="350"/>
      <c r="BA422" s="350"/>
      <c r="BB422" s="350"/>
      <c r="BC422" s="350"/>
      <c r="BD422" s="350"/>
      <c r="BE422" s="350"/>
      <c r="BF422" s="350"/>
      <c r="BG422" s="350"/>
      <c r="BH422" s="350"/>
      <c r="BI422" s="350"/>
      <c r="BJ422" s="350"/>
      <c r="BK422" s="350"/>
      <c r="BL422" s="350"/>
      <c r="BM422" s="350"/>
      <c r="BN422" s="350"/>
      <c r="BO422" s="350"/>
      <c r="BP422" s="350"/>
      <c r="BQ422" s="350"/>
      <c r="BR422" s="350"/>
      <c r="BS422" s="350"/>
      <c r="BT422" s="350"/>
      <c r="BU422" s="350"/>
      <c r="BV422" s="350"/>
      <c r="BW422" s="350"/>
      <c r="BX422" s="350"/>
      <c r="BY422" s="350"/>
      <c r="BZ422" s="351" t="s">
        <v>732</v>
      </c>
      <c r="CA422" s="345">
        <v>1</v>
      </c>
      <c r="CB422" s="345"/>
      <c r="CC422" s="345"/>
      <c r="CD422" s="345"/>
      <c r="CE422" s="345"/>
      <c r="CF422" s="345"/>
      <c r="CG422" s="345"/>
      <c r="CH422" s="345"/>
      <c r="CI422" s="345"/>
      <c r="CJ422" s="345"/>
      <c r="CK422" s="345"/>
      <c r="CL422" s="345">
        <v>2</v>
      </c>
      <c r="CM422" s="345"/>
      <c r="CN422" s="345">
        <v>4</v>
      </c>
      <c r="CO422" s="345"/>
      <c r="CP422" s="345"/>
      <c r="CQ422" s="257">
        <v>80</v>
      </c>
      <c r="CR422" s="193">
        <v>30</v>
      </c>
      <c r="CS422" s="193" t="s">
        <v>34</v>
      </c>
      <c r="CT422" s="193" t="s">
        <v>34</v>
      </c>
      <c r="CW422" s="195">
        <v>41792</v>
      </c>
      <c r="CX422" s="354" t="s">
        <v>970</v>
      </c>
      <c r="CY422" s="194" t="s">
        <v>971</v>
      </c>
      <c r="CZ422" s="353"/>
      <c r="DA422" s="257"/>
      <c r="DB422" s="257"/>
      <c r="DC422" s="353"/>
      <c r="DD422" s="215"/>
    </row>
    <row r="423" spans="1:108" s="193" customFormat="1" ht="34.5" customHeight="1">
      <c r="A423" s="257"/>
      <c r="C423" s="257"/>
      <c r="D423" s="194"/>
      <c r="E423" s="267" t="s">
        <v>65</v>
      </c>
      <c r="F423" s="267" t="s">
        <v>2774</v>
      </c>
      <c r="G423" s="195">
        <v>41792</v>
      </c>
      <c r="H423" s="196">
        <v>5048</v>
      </c>
      <c r="J423" s="197"/>
      <c r="K423" s="157">
        <v>1</v>
      </c>
      <c r="L423" s="250">
        <v>41792</v>
      </c>
      <c r="M423" s="159">
        <v>1481</v>
      </c>
      <c r="N423" s="159" t="s">
        <v>2467</v>
      </c>
      <c r="O423" s="159"/>
      <c r="P423" s="344" t="s">
        <v>16</v>
      </c>
      <c r="Q423" s="215">
        <v>4803</v>
      </c>
      <c r="R423" s="345" t="s">
        <v>2483</v>
      </c>
      <c r="S423" s="215" t="s">
        <v>825</v>
      </c>
      <c r="T423" s="346"/>
      <c r="U423" s="346"/>
      <c r="V423" s="347" t="s">
        <v>17</v>
      </c>
      <c r="W423" s="215"/>
      <c r="X423" s="348"/>
      <c r="Y423" s="349" t="s">
        <v>1952</v>
      </c>
      <c r="Z423" s="350" t="s">
        <v>1963</v>
      </c>
      <c r="AA423" s="350"/>
      <c r="AB423" s="350"/>
      <c r="AC423" s="350"/>
      <c r="AD423" s="350"/>
      <c r="AE423" s="350"/>
      <c r="AF423" s="350"/>
      <c r="AG423" s="350"/>
      <c r="AH423" s="350"/>
      <c r="AI423" s="350"/>
      <c r="AJ423" s="350"/>
      <c r="AK423" s="350"/>
      <c r="AL423" s="350"/>
      <c r="AM423" s="350"/>
      <c r="AN423" s="350"/>
      <c r="AO423" s="350"/>
      <c r="AP423" s="350"/>
      <c r="AQ423" s="350"/>
      <c r="AR423" s="350"/>
      <c r="AS423" s="350"/>
      <c r="AT423" s="350"/>
      <c r="AU423" s="350"/>
      <c r="AV423" s="350"/>
      <c r="AW423" s="350"/>
      <c r="AX423" s="350"/>
      <c r="AY423" s="350"/>
      <c r="AZ423" s="350"/>
      <c r="BA423" s="350"/>
      <c r="BB423" s="350"/>
      <c r="BC423" s="350"/>
      <c r="BD423" s="350"/>
      <c r="BE423" s="350"/>
      <c r="BF423" s="350"/>
      <c r="BG423" s="350"/>
      <c r="BH423" s="350"/>
      <c r="BI423" s="350"/>
      <c r="BJ423" s="350"/>
      <c r="BK423" s="350"/>
      <c r="BL423" s="350"/>
      <c r="BM423" s="350"/>
      <c r="BN423" s="350"/>
      <c r="BO423" s="350"/>
      <c r="BP423" s="350"/>
      <c r="BQ423" s="350"/>
      <c r="BR423" s="350"/>
      <c r="BS423" s="350"/>
      <c r="BT423" s="350"/>
      <c r="BU423" s="350"/>
      <c r="BV423" s="350"/>
      <c r="BW423" s="350"/>
      <c r="BX423" s="350"/>
      <c r="BY423" s="350"/>
      <c r="BZ423" s="351" t="s">
        <v>18</v>
      </c>
      <c r="CA423" s="345">
        <v>1</v>
      </c>
      <c r="CB423" s="345"/>
      <c r="CC423" s="345"/>
      <c r="CD423" s="345"/>
      <c r="CE423" s="345"/>
      <c r="CF423" s="345"/>
      <c r="CG423" s="345"/>
      <c r="CH423" s="345"/>
      <c r="CI423" s="345"/>
      <c r="CJ423" s="345"/>
      <c r="CK423" s="345"/>
      <c r="CL423" s="345">
        <v>2</v>
      </c>
      <c r="CM423" s="345"/>
      <c r="CN423" s="345">
        <v>4</v>
      </c>
      <c r="CO423" s="345"/>
      <c r="CP423" s="345"/>
      <c r="CQ423" s="257">
        <v>316</v>
      </c>
      <c r="CR423" s="193">
        <v>80</v>
      </c>
      <c r="CS423" s="193" t="s">
        <v>34</v>
      </c>
      <c r="CT423" s="193" t="s">
        <v>34</v>
      </c>
      <c r="CW423" s="195">
        <v>41792</v>
      </c>
      <c r="CX423" s="354" t="s">
        <v>19</v>
      </c>
      <c r="CY423" s="194" t="s">
        <v>20</v>
      </c>
      <c r="CZ423" s="353" t="s">
        <v>21</v>
      </c>
      <c r="DA423" s="257"/>
      <c r="DB423" s="257"/>
      <c r="DC423" s="353"/>
      <c r="DD423" s="215"/>
    </row>
    <row r="424" spans="1:108" s="193" customFormat="1" ht="34.5" customHeight="1">
      <c r="A424" s="257"/>
      <c r="C424" s="257">
        <f>IF(M424=M423,"*","")</f>
      </c>
      <c r="D424" s="194">
        <f>IF(K424=3,"Igen","")</f>
      </c>
      <c r="E424" s="267" t="s">
        <v>65</v>
      </c>
      <c r="F424" s="267" t="s">
        <v>2774</v>
      </c>
      <c r="G424" s="178">
        <v>41794</v>
      </c>
      <c r="H424" s="196">
        <v>5454</v>
      </c>
      <c r="J424" s="197"/>
      <c r="K424" s="198">
        <v>1</v>
      </c>
      <c r="L424" s="178">
        <v>41796</v>
      </c>
      <c r="M424" s="218">
        <v>1482</v>
      </c>
      <c r="N424" s="199" t="s">
        <v>2467</v>
      </c>
      <c r="O424" s="199"/>
      <c r="P424" s="217" t="s">
        <v>1797</v>
      </c>
      <c r="Q424" s="201">
        <v>4803</v>
      </c>
      <c r="R424" s="208" t="s">
        <v>818</v>
      </c>
      <c r="S424" s="201" t="s">
        <v>2712</v>
      </c>
      <c r="T424" s="201">
        <v>38</v>
      </c>
      <c r="U424" s="201"/>
      <c r="V424" s="214"/>
      <c r="W424" s="201"/>
      <c r="X424" s="208"/>
      <c r="Y424" s="205" t="s">
        <v>1962</v>
      </c>
      <c r="Z424" s="206" t="s">
        <v>1962</v>
      </c>
      <c r="AA424" s="206" t="s">
        <v>2450</v>
      </c>
      <c r="AB424" s="206" t="s">
        <v>1953</v>
      </c>
      <c r="AC424" s="206" t="s">
        <v>1958</v>
      </c>
      <c r="AD424" s="206"/>
      <c r="AE424" s="206"/>
      <c r="AF424" s="206"/>
      <c r="AG424" s="206"/>
      <c r="AH424" s="206"/>
      <c r="AI424" s="206"/>
      <c r="AJ424" s="206"/>
      <c r="AK424" s="206"/>
      <c r="AL424" s="206"/>
      <c r="AM424" s="206"/>
      <c r="AN424" s="206"/>
      <c r="AO424" s="206"/>
      <c r="AP424" s="206"/>
      <c r="AQ424" s="206"/>
      <c r="AR424" s="206"/>
      <c r="AS424" s="206"/>
      <c r="AT424" s="206"/>
      <c r="AU424" s="206"/>
      <c r="AV424" s="206"/>
      <c r="AW424" s="206"/>
      <c r="AX424" s="206"/>
      <c r="AY424" s="206"/>
      <c r="AZ424" s="206"/>
      <c r="BA424" s="206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  <c r="BZ424" s="207" t="s">
        <v>2451</v>
      </c>
      <c r="CA424" s="208">
        <v>1</v>
      </c>
      <c r="CB424" s="208"/>
      <c r="CC424" s="208"/>
      <c r="CD424" s="208"/>
      <c r="CE424" s="208"/>
      <c r="CF424" s="208"/>
      <c r="CG424" s="208"/>
      <c r="CH424" s="208"/>
      <c r="CI424" s="208"/>
      <c r="CJ424" s="208"/>
      <c r="CK424" s="208"/>
      <c r="CL424" s="208"/>
      <c r="CM424" s="208"/>
      <c r="CN424" s="208">
        <v>4</v>
      </c>
      <c r="CO424" s="208"/>
      <c r="CP424" s="208"/>
      <c r="CQ424" s="209">
        <v>50</v>
      </c>
      <c r="CR424" s="210">
        <v>30</v>
      </c>
      <c r="CS424" s="210" t="s">
        <v>34</v>
      </c>
      <c r="CT424" s="210" t="s">
        <v>34</v>
      </c>
      <c r="CU424" s="210"/>
      <c r="CV424" s="210"/>
      <c r="CW424" s="211">
        <v>41796</v>
      </c>
      <c r="CX424" s="212" t="s">
        <v>2452</v>
      </c>
      <c r="CY424" s="290" t="s">
        <v>2453</v>
      </c>
      <c r="CZ424" s="214"/>
      <c r="DA424" s="209"/>
      <c r="DB424" s="209"/>
      <c r="DC424" s="214" t="s">
        <v>206</v>
      </c>
      <c r="DD424" s="215">
        <v>929</v>
      </c>
    </row>
    <row r="425" spans="1:108" s="193" customFormat="1" ht="34.5" customHeight="1">
      <c r="A425" s="257"/>
      <c r="C425" s="257"/>
      <c r="D425" s="194"/>
      <c r="E425" s="267" t="s">
        <v>65</v>
      </c>
      <c r="F425" s="267" t="s">
        <v>2774</v>
      </c>
      <c r="G425" s="158">
        <v>41813</v>
      </c>
      <c r="H425" s="196">
        <v>5841</v>
      </c>
      <c r="J425" s="197"/>
      <c r="K425" s="157">
        <v>1</v>
      </c>
      <c r="L425" s="158">
        <v>41816</v>
      </c>
      <c r="M425" s="355">
        <v>1483</v>
      </c>
      <c r="N425" s="159" t="s">
        <v>2467</v>
      </c>
      <c r="O425" s="159"/>
      <c r="P425" s="344" t="s">
        <v>1281</v>
      </c>
      <c r="Q425" s="215">
        <v>4800</v>
      </c>
      <c r="R425" s="345" t="s">
        <v>1282</v>
      </c>
      <c r="S425" s="215" t="s">
        <v>2712</v>
      </c>
      <c r="T425" s="215" t="s">
        <v>1283</v>
      </c>
      <c r="U425" s="215"/>
      <c r="V425" s="353"/>
      <c r="W425" s="215"/>
      <c r="X425" s="345"/>
      <c r="Y425" s="349" t="s">
        <v>1962</v>
      </c>
      <c r="Z425" s="350" t="s">
        <v>1953</v>
      </c>
      <c r="AA425" s="350"/>
      <c r="AB425" s="350"/>
      <c r="AC425" s="350"/>
      <c r="AD425" s="350"/>
      <c r="AE425" s="350"/>
      <c r="AF425" s="350"/>
      <c r="AG425" s="350"/>
      <c r="AH425" s="350"/>
      <c r="AI425" s="350"/>
      <c r="AJ425" s="350"/>
      <c r="AK425" s="350"/>
      <c r="AL425" s="350"/>
      <c r="AM425" s="350"/>
      <c r="AN425" s="350"/>
      <c r="AO425" s="350"/>
      <c r="AP425" s="350"/>
      <c r="AQ425" s="350"/>
      <c r="AR425" s="350"/>
      <c r="AS425" s="350"/>
      <c r="AT425" s="350"/>
      <c r="AU425" s="350"/>
      <c r="AV425" s="350"/>
      <c r="AW425" s="350"/>
      <c r="AX425" s="350"/>
      <c r="AY425" s="350"/>
      <c r="AZ425" s="350"/>
      <c r="BA425" s="350"/>
      <c r="BB425" s="350"/>
      <c r="BC425" s="350"/>
      <c r="BD425" s="350"/>
      <c r="BE425" s="350"/>
      <c r="BF425" s="350"/>
      <c r="BG425" s="350"/>
      <c r="BH425" s="350"/>
      <c r="BI425" s="350"/>
      <c r="BJ425" s="350"/>
      <c r="BK425" s="350"/>
      <c r="BL425" s="350"/>
      <c r="BM425" s="350"/>
      <c r="BN425" s="350"/>
      <c r="BO425" s="350"/>
      <c r="BP425" s="350"/>
      <c r="BQ425" s="350"/>
      <c r="BR425" s="350"/>
      <c r="BS425" s="350"/>
      <c r="BT425" s="350"/>
      <c r="BU425" s="350"/>
      <c r="BV425" s="350"/>
      <c r="BW425" s="350"/>
      <c r="BX425" s="350"/>
      <c r="BY425" s="350"/>
      <c r="BZ425" s="356" t="s">
        <v>1284</v>
      </c>
      <c r="CA425" s="345"/>
      <c r="CB425" s="345"/>
      <c r="CC425" s="345"/>
      <c r="CD425" s="345"/>
      <c r="CE425" s="345"/>
      <c r="CF425" s="345"/>
      <c r="CG425" s="345">
        <v>1</v>
      </c>
      <c r="CH425" s="345"/>
      <c r="CI425" s="345"/>
      <c r="CJ425" s="345"/>
      <c r="CK425" s="345"/>
      <c r="CL425" s="345">
        <v>2</v>
      </c>
      <c r="CM425" s="345"/>
      <c r="CN425" s="345"/>
      <c r="CO425" s="345"/>
      <c r="CP425" s="345"/>
      <c r="CQ425" s="257">
        <v>4</v>
      </c>
      <c r="CS425" s="193" t="s">
        <v>34</v>
      </c>
      <c r="CT425" s="193" t="s">
        <v>34</v>
      </c>
      <c r="CW425" s="195">
        <v>41816</v>
      </c>
      <c r="CX425" s="354" t="s">
        <v>1285</v>
      </c>
      <c r="CY425" s="213" t="s">
        <v>1286</v>
      </c>
      <c r="CZ425" s="353"/>
      <c r="DA425" s="257"/>
      <c r="DB425" s="257"/>
      <c r="DC425" s="353"/>
      <c r="DD425" s="215"/>
    </row>
    <row r="426" spans="1:108" s="193" customFormat="1" ht="34.5" customHeight="1">
      <c r="A426" s="257"/>
      <c r="C426" s="257">
        <f>IF(M426=M425,"*","")</f>
      </c>
      <c r="D426" s="194">
        <f>IF(K426=3,"Igen","")</f>
      </c>
      <c r="E426" s="267" t="s">
        <v>65</v>
      </c>
      <c r="F426" s="267" t="s">
        <v>1841</v>
      </c>
      <c r="G426" s="195">
        <v>41829</v>
      </c>
      <c r="H426" s="196">
        <v>6199</v>
      </c>
      <c r="I426" s="193" t="s">
        <v>623</v>
      </c>
      <c r="J426" s="197"/>
      <c r="K426" s="198">
        <v>1</v>
      </c>
      <c r="L426" s="216">
        <v>41830</v>
      </c>
      <c r="M426" s="218">
        <v>1484</v>
      </c>
      <c r="N426" s="199" t="s">
        <v>2467</v>
      </c>
      <c r="O426" s="199"/>
      <c r="P426" s="217" t="s">
        <v>298</v>
      </c>
      <c r="Q426" s="201">
        <v>4800</v>
      </c>
      <c r="R426" s="202" t="s">
        <v>2472</v>
      </c>
      <c r="S426" s="201" t="s">
        <v>2712</v>
      </c>
      <c r="T426" s="203">
        <v>16</v>
      </c>
      <c r="U426" s="203"/>
      <c r="V426" s="204" t="s">
        <v>2405</v>
      </c>
      <c r="W426" s="201"/>
      <c r="X426" s="202"/>
      <c r="Y426" s="205" t="s">
        <v>1962</v>
      </c>
      <c r="Z426" s="206" t="s">
        <v>1962</v>
      </c>
      <c r="AA426" s="206" t="s">
        <v>1963</v>
      </c>
      <c r="AB426" s="206" t="s">
        <v>1952</v>
      </c>
      <c r="AC426" s="206" t="s">
        <v>1953</v>
      </c>
      <c r="AD426" s="206" t="s">
        <v>1958</v>
      </c>
      <c r="AE426" s="206" t="s">
        <v>771</v>
      </c>
      <c r="AF426" s="206" t="s">
        <v>2506</v>
      </c>
      <c r="AG426" s="206"/>
      <c r="AH426" s="206"/>
      <c r="AI426" s="206"/>
      <c r="AJ426" s="206"/>
      <c r="AK426" s="206"/>
      <c r="AL426" s="206"/>
      <c r="AM426" s="206"/>
      <c r="AN426" s="206"/>
      <c r="AO426" s="206"/>
      <c r="AP426" s="206"/>
      <c r="AQ426" s="206"/>
      <c r="AR426" s="206"/>
      <c r="AS426" s="206"/>
      <c r="AT426" s="206"/>
      <c r="AU426" s="206"/>
      <c r="AV426" s="206"/>
      <c r="AW426" s="206"/>
      <c r="AX426" s="206"/>
      <c r="AY426" s="206"/>
      <c r="AZ426" s="206"/>
      <c r="BA426" s="206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  <c r="BZ426" s="207" t="s">
        <v>2691</v>
      </c>
      <c r="CA426" s="208">
        <v>1</v>
      </c>
      <c r="CB426" s="208"/>
      <c r="CC426" s="208"/>
      <c r="CD426" s="208"/>
      <c r="CE426" s="208"/>
      <c r="CF426" s="208"/>
      <c r="CG426" s="208"/>
      <c r="CH426" s="208"/>
      <c r="CI426" s="208"/>
      <c r="CJ426" s="208"/>
      <c r="CK426" s="208"/>
      <c r="CL426" s="208"/>
      <c r="CM426" s="208"/>
      <c r="CN426" s="208">
        <v>4</v>
      </c>
      <c r="CO426" s="208"/>
      <c r="CP426" s="208"/>
      <c r="CQ426" s="209">
        <v>125</v>
      </c>
      <c r="CR426" s="210">
        <v>40</v>
      </c>
      <c r="CS426" s="210">
        <v>1</v>
      </c>
      <c r="CT426" s="210" t="s">
        <v>34</v>
      </c>
      <c r="CU426" s="210"/>
      <c r="CV426" s="210"/>
      <c r="CW426" s="211">
        <v>41830</v>
      </c>
      <c r="CX426" s="212" t="s">
        <v>2692</v>
      </c>
      <c r="CY426" s="290" t="s">
        <v>2693</v>
      </c>
      <c r="CZ426" s="214"/>
      <c r="DA426" s="209"/>
      <c r="DB426" s="209"/>
      <c r="DC426" s="214"/>
      <c r="DD426" s="215"/>
    </row>
    <row r="427" spans="1:108" s="193" customFormat="1" ht="34.5" customHeight="1">
      <c r="A427" s="257"/>
      <c r="C427" s="257"/>
      <c r="D427" s="194"/>
      <c r="E427" s="267" t="s">
        <v>65</v>
      </c>
      <c r="F427" s="267" t="s">
        <v>1841</v>
      </c>
      <c r="G427" s="195">
        <v>41829</v>
      </c>
      <c r="H427" s="196">
        <v>6200</v>
      </c>
      <c r="J427" s="197"/>
      <c r="K427" s="157">
        <v>1</v>
      </c>
      <c r="L427" s="250">
        <v>41830</v>
      </c>
      <c r="M427" s="355">
        <v>1485</v>
      </c>
      <c r="N427" s="159" t="s">
        <v>2467</v>
      </c>
      <c r="O427" s="159"/>
      <c r="P427" s="344" t="s">
        <v>2295</v>
      </c>
      <c r="Q427" s="215">
        <v>4800</v>
      </c>
      <c r="R427" s="348" t="s">
        <v>710</v>
      </c>
      <c r="S427" s="215" t="s">
        <v>2712</v>
      </c>
      <c r="T427" s="346" t="s">
        <v>1357</v>
      </c>
      <c r="U427" s="346"/>
      <c r="V427" s="347"/>
      <c r="W427" s="215"/>
      <c r="X427" s="348"/>
      <c r="Y427" s="349" t="s">
        <v>1963</v>
      </c>
      <c r="Z427" s="350" t="s">
        <v>1962</v>
      </c>
      <c r="AA427" s="350" t="s">
        <v>1952</v>
      </c>
      <c r="AB427" s="350" t="s">
        <v>1958</v>
      </c>
      <c r="AC427" s="350"/>
      <c r="AD427" s="350"/>
      <c r="AE427" s="350"/>
      <c r="AF427" s="350"/>
      <c r="AG427" s="350"/>
      <c r="AH427" s="350"/>
      <c r="AI427" s="350"/>
      <c r="AJ427" s="350"/>
      <c r="AK427" s="350"/>
      <c r="AL427" s="350"/>
      <c r="AM427" s="350"/>
      <c r="AN427" s="350"/>
      <c r="AO427" s="350"/>
      <c r="AP427" s="350"/>
      <c r="AQ427" s="350"/>
      <c r="AR427" s="350"/>
      <c r="AS427" s="350"/>
      <c r="AT427" s="350"/>
      <c r="AU427" s="350"/>
      <c r="AV427" s="350"/>
      <c r="AW427" s="350"/>
      <c r="AX427" s="350"/>
      <c r="AY427" s="350"/>
      <c r="AZ427" s="350"/>
      <c r="BA427" s="350"/>
      <c r="BB427" s="350"/>
      <c r="BC427" s="350"/>
      <c r="BD427" s="350"/>
      <c r="BE427" s="350"/>
      <c r="BF427" s="350"/>
      <c r="BG427" s="350"/>
      <c r="BH427" s="350"/>
      <c r="BI427" s="350"/>
      <c r="BJ427" s="350"/>
      <c r="BK427" s="350"/>
      <c r="BL427" s="350"/>
      <c r="BM427" s="350"/>
      <c r="BN427" s="350"/>
      <c r="BO427" s="350"/>
      <c r="BP427" s="350"/>
      <c r="BQ427" s="350"/>
      <c r="BR427" s="350"/>
      <c r="BS427" s="350"/>
      <c r="BT427" s="350"/>
      <c r="BU427" s="350"/>
      <c r="BV427" s="350"/>
      <c r="BW427" s="350"/>
      <c r="BX427" s="350"/>
      <c r="BY427" s="350"/>
      <c r="BZ427" s="356" t="s">
        <v>2694</v>
      </c>
      <c r="CA427" s="345">
        <v>1</v>
      </c>
      <c r="CB427" s="345"/>
      <c r="CC427" s="345"/>
      <c r="CD427" s="345"/>
      <c r="CE427" s="345"/>
      <c r="CF427" s="345"/>
      <c r="CG427" s="345"/>
      <c r="CH427" s="345"/>
      <c r="CI427" s="345"/>
      <c r="CJ427" s="345"/>
      <c r="CK427" s="345"/>
      <c r="CL427" s="345"/>
      <c r="CM427" s="345"/>
      <c r="CN427" s="345">
        <v>4</v>
      </c>
      <c r="CO427" s="345"/>
      <c r="CP427" s="345"/>
      <c r="CQ427" s="257">
        <v>25</v>
      </c>
      <c r="CR427" s="193">
        <v>20</v>
      </c>
      <c r="CS427" s="193">
        <v>1</v>
      </c>
      <c r="CT427" s="193" t="s">
        <v>34</v>
      </c>
      <c r="CW427" s="195">
        <v>41830</v>
      </c>
      <c r="CX427" s="354" t="s">
        <v>2695</v>
      </c>
      <c r="CY427" s="213" t="s">
        <v>2696</v>
      </c>
      <c r="CZ427" s="353"/>
      <c r="DA427" s="257"/>
      <c r="DB427" s="257"/>
      <c r="DC427" s="353"/>
      <c r="DD427" s="215"/>
    </row>
    <row r="428" ht="11.25">
      <c r="CY428" s="213" t="e">
        <f>VLOOKUP(CX428,Vállalkozás!F$11:K$330,6,FALSE)</f>
        <v>#N/A</v>
      </c>
    </row>
    <row r="429" ht="11.25">
      <c r="CY429" s="213" t="e">
        <f>VLOOKUP(CX429,Vállalkozás!F$11:K$330,6,FALSE)</f>
        <v>#N/A</v>
      </c>
    </row>
  </sheetData>
  <sheetProtection/>
  <autoFilter ref="A10:DD384"/>
  <mergeCells count="3">
    <mergeCell ref="N8:O8"/>
    <mergeCell ref="CA8:CJ8"/>
    <mergeCell ref="CK8:CN8"/>
  </mergeCells>
  <printOptions/>
  <pageMargins left="0" right="0" top="0.984251968503937" bottom="0.98425196850393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8"/>
  <sheetViews>
    <sheetView zoomScalePageLayoutView="0" workbookViewId="0" topLeftCell="A8">
      <pane xSplit="8" ySplit="2" topLeftCell="I24" activePane="bottomRight" state="frozen"/>
      <selection pane="topLeft" activeCell="A8" sqref="A8"/>
      <selection pane="topRight" activeCell="I8" sqref="I8"/>
      <selection pane="bottomLeft" activeCell="A10" sqref="A10"/>
      <selection pane="bottomRight" activeCell="O26" sqref="O26"/>
    </sheetView>
  </sheetViews>
  <sheetFormatPr defaultColWidth="9.00390625" defaultRowHeight="12.75"/>
  <cols>
    <col min="1" max="1" width="6.625" style="10" bestFit="1" customWidth="1"/>
    <col min="2" max="2" width="6.625" style="11" bestFit="1" customWidth="1"/>
    <col min="3" max="3" width="6.625" style="56" customWidth="1"/>
    <col min="4" max="4" width="6.625" style="57" customWidth="1"/>
    <col min="5" max="5" width="10.00390625" style="56" customWidth="1"/>
    <col min="6" max="6" width="6.625" style="64" customWidth="1"/>
    <col min="7" max="7" width="6.625" style="11" customWidth="1"/>
    <col min="8" max="8" width="9.125" style="10" bestFit="1" customWidth="1"/>
    <col min="9" max="9" width="6.625" style="12" bestFit="1" customWidth="1"/>
    <col min="10" max="10" width="6.625" style="13" bestFit="1" customWidth="1"/>
    <col min="11" max="11" width="9.125" style="12" bestFit="1" customWidth="1"/>
    <col min="12" max="12" width="6.375" style="12" bestFit="1" customWidth="1"/>
    <col min="13" max="13" width="9.125" style="14" bestFit="1" customWidth="1"/>
    <col min="14" max="14" width="20.00390625" style="14" bestFit="1" customWidth="1"/>
    <col min="15" max="15" width="6.25390625" style="10" bestFit="1" customWidth="1"/>
    <col min="16" max="16" width="7.25390625" style="10" bestFit="1" customWidth="1"/>
    <col min="17" max="17" width="6.75390625" style="12" bestFit="1" customWidth="1"/>
    <col min="18" max="18" width="6.25390625" style="15" bestFit="1" customWidth="1"/>
    <col min="19" max="19" width="10.25390625" style="10" bestFit="1" customWidth="1"/>
    <col min="20" max="21" width="6.75390625" style="10" bestFit="1" customWidth="1"/>
    <col min="22" max="23" width="6.75390625" style="10" customWidth="1"/>
    <col min="24" max="24" width="7.75390625" style="10" bestFit="1" customWidth="1"/>
    <col min="25" max="25" width="7.875" style="15" bestFit="1" customWidth="1"/>
    <col min="26" max="26" width="23.25390625" style="10" bestFit="1" customWidth="1"/>
    <col min="27" max="27" width="34.375" style="16" customWidth="1"/>
    <col min="28" max="28" width="7.625" style="10" bestFit="1" customWidth="1"/>
    <col min="29" max="16384" width="9.125" style="10" customWidth="1"/>
  </cols>
  <sheetData>
    <row r="2" ht="11.25">
      <c r="AB2" s="10">
        <v>0</v>
      </c>
    </row>
    <row r="8" spans="3:28" ht="15" customHeight="1">
      <c r="C8" s="362" t="s">
        <v>957</v>
      </c>
      <c r="D8" s="363"/>
      <c r="F8" s="364" t="s">
        <v>578</v>
      </c>
      <c r="G8" s="365"/>
      <c r="H8" s="17"/>
      <c r="I8" s="17"/>
      <c r="L8" s="17"/>
      <c r="N8" s="360" t="s">
        <v>961</v>
      </c>
      <c r="O8" s="366"/>
      <c r="P8" s="366"/>
      <c r="Q8" s="366"/>
      <c r="R8" s="366"/>
      <c r="S8" s="366"/>
      <c r="T8" s="366"/>
      <c r="U8" s="366"/>
      <c r="V8" s="366"/>
      <c r="W8" s="366"/>
      <c r="X8" s="361"/>
      <c r="Y8" s="360" t="s">
        <v>960</v>
      </c>
      <c r="Z8" s="361"/>
      <c r="AB8" s="17"/>
    </row>
    <row r="9" spans="1:28" s="11" customFormat="1" ht="143.25" customHeight="1">
      <c r="A9" s="18" t="s">
        <v>2415</v>
      </c>
      <c r="B9" s="40" t="s">
        <v>1707</v>
      </c>
      <c r="C9" s="40" t="s">
        <v>1839</v>
      </c>
      <c r="D9" s="55" t="s">
        <v>956</v>
      </c>
      <c r="E9" s="40" t="s">
        <v>955</v>
      </c>
      <c r="F9" s="63" t="s">
        <v>958</v>
      </c>
      <c r="G9" s="40" t="s">
        <v>959</v>
      </c>
      <c r="H9" s="19" t="s">
        <v>1028</v>
      </c>
      <c r="I9" s="19" t="s">
        <v>1642</v>
      </c>
      <c r="J9" s="20" t="s">
        <v>2414</v>
      </c>
      <c r="K9" s="18" t="s">
        <v>617</v>
      </c>
      <c r="L9" s="19" t="s">
        <v>618</v>
      </c>
      <c r="M9" s="18" t="s">
        <v>950</v>
      </c>
      <c r="N9" s="21" t="s">
        <v>2430</v>
      </c>
      <c r="O9" s="19" t="s">
        <v>2416</v>
      </c>
      <c r="P9" s="19" t="s">
        <v>2426</v>
      </c>
      <c r="Q9" s="19" t="s">
        <v>2428</v>
      </c>
      <c r="R9" s="22" t="s">
        <v>2427</v>
      </c>
      <c r="S9" s="19" t="s">
        <v>2429</v>
      </c>
      <c r="T9" s="19" t="s">
        <v>1114</v>
      </c>
      <c r="U9" s="19" t="s">
        <v>619</v>
      </c>
      <c r="V9" s="19" t="s">
        <v>2621</v>
      </c>
      <c r="W9" s="19" t="s">
        <v>2622</v>
      </c>
      <c r="X9" s="19" t="s">
        <v>2432</v>
      </c>
      <c r="Y9" s="22" t="s">
        <v>1188</v>
      </c>
      <c r="Z9" s="21" t="s">
        <v>2431</v>
      </c>
      <c r="AA9" s="21" t="s">
        <v>951</v>
      </c>
      <c r="AB9" s="52" t="s">
        <v>1641</v>
      </c>
    </row>
    <row r="10" spans="1:28" s="23" customFormat="1" ht="11.25">
      <c r="A10" s="23">
        <v>0</v>
      </c>
      <c r="B10" s="23">
        <v>0</v>
      </c>
      <c r="C10" s="23">
        <v>0</v>
      </c>
      <c r="D10" s="23">
        <v>0</v>
      </c>
      <c r="E10" s="23">
        <v>0</v>
      </c>
      <c r="F10" s="13">
        <v>0</v>
      </c>
      <c r="G10" s="23">
        <v>0</v>
      </c>
      <c r="H10" s="23">
        <v>0</v>
      </c>
      <c r="I10" s="123" t="str">
        <f>CHAR(COLUMN()+96-8)</f>
        <v>a</v>
      </c>
      <c r="J10" s="123" t="str">
        <f aca="true" t="shared" si="0" ref="J10:AA10">CHAR(COLUMN()+96-8)</f>
        <v>b</v>
      </c>
      <c r="K10" s="123" t="str">
        <f t="shared" si="0"/>
        <v>c</v>
      </c>
      <c r="L10" s="123" t="str">
        <f t="shared" si="0"/>
        <v>d</v>
      </c>
      <c r="M10" s="123" t="str">
        <f t="shared" si="0"/>
        <v>e</v>
      </c>
      <c r="N10" s="123" t="str">
        <f t="shared" si="0"/>
        <v>f</v>
      </c>
      <c r="O10" s="123" t="str">
        <f t="shared" si="0"/>
        <v>g</v>
      </c>
      <c r="P10" s="123" t="str">
        <f t="shared" si="0"/>
        <v>h</v>
      </c>
      <c r="Q10" s="123" t="str">
        <f t="shared" si="0"/>
        <v>i</v>
      </c>
      <c r="R10" s="123" t="str">
        <f t="shared" si="0"/>
        <v>j</v>
      </c>
      <c r="S10" s="123" t="str">
        <f t="shared" si="0"/>
        <v>k</v>
      </c>
      <c r="T10" s="123" t="str">
        <f t="shared" si="0"/>
        <v>l</v>
      </c>
      <c r="U10" s="123" t="str">
        <f t="shared" si="0"/>
        <v>m</v>
      </c>
      <c r="V10" s="123"/>
      <c r="W10" s="123"/>
      <c r="X10" s="123" t="str">
        <f t="shared" si="0"/>
        <v>p</v>
      </c>
      <c r="Y10" s="123" t="str">
        <f t="shared" si="0"/>
        <v>q</v>
      </c>
      <c r="Z10" s="123" t="str">
        <f t="shared" si="0"/>
        <v>r</v>
      </c>
      <c r="AA10" s="123" t="str">
        <f t="shared" si="0"/>
        <v>s</v>
      </c>
      <c r="AB10" s="23">
        <v>0</v>
      </c>
    </row>
    <row r="11" spans="2:28" s="24" customFormat="1" ht="34.5" customHeight="1">
      <c r="B11" s="25">
        <f aca="true" t="shared" si="1" ref="B11:B27">IF(I11=3,"Igen","")</f>
      </c>
      <c r="C11" s="60">
        <f aca="true" t="shared" si="2" ref="C11:C27">YEAR(K11)</f>
        <v>1997</v>
      </c>
      <c r="D11" s="61">
        <f aca="true" t="shared" si="3" ref="D11:D27">IF(MONTH(K11)&lt;7,1,2)</f>
        <v>1</v>
      </c>
      <c r="E11" s="12" t="s">
        <v>1910</v>
      </c>
      <c r="F11" s="64">
        <v>1447</v>
      </c>
      <c r="G11" s="11"/>
      <c r="H11" s="27">
        <v>54</v>
      </c>
      <c r="I11" s="115">
        <v>0</v>
      </c>
      <c r="J11" s="116">
        <v>1</v>
      </c>
      <c r="K11" s="12" t="s">
        <v>1910</v>
      </c>
      <c r="L11" s="117">
        <v>3</v>
      </c>
      <c r="M11" s="118"/>
      <c r="N11" s="119" t="s">
        <v>2719</v>
      </c>
      <c r="O11" s="115">
        <v>4803</v>
      </c>
      <c r="P11" s="119" t="s">
        <v>818</v>
      </c>
      <c r="Q11" s="115" t="s">
        <v>2712</v>
      </c>
      <c r="R11" s="115">
        <v>71</v>
      </c>
      <c r="S11" s="127" t="s">
        <v>1295</v>
      </c>
      <c r="T11" s="115">
        <v>30</v>
      </c>
      <c r="U11" s="117">
        <v>120</v>
      </c>
      <c r="V11" s="117">
        <v>8</v>
      </c>
      <c r="W11" s="117">
        <v>32</v>
      </c>
      <c r="X11" s="69" t="s">
        <v>1832</v>
      </c>
      <c r="Y11" s="120" t="s">
        <v>632</v>
      </c>
      <c r="Z11" s="121" t="str">
        <f>VLOOKUP(Y11,Vállalkozás!F$11:P$380,6,FALSE)</f>
        <v>Terika BT</v>
      </c>
      <c r="AA11" s="122"/>
      <c r="AB11" s="26">
        <v>51</v>
      </c>
    </row>
    <row r="12" spans="2:28" s="24" customFormat="1" ht="34.5" customHeight="1">
      <c r="B12" s="25">
        <f t="shared" si="1"/>
      </c>
      <c r="C12" s="60">
        <f t="shared" si="2"/>
        <v>1998</v>
      </c>
      <c r="D12" s="61">
        <f t="shared" si="3"/>
        <v>2</v>
      </c>
      <c r="E12" s="12" t="s">
        <v>1193</v>
      </c>
      <c r="F12" s="70" t="s">
        <v>595</v>
      </c>
      <c r="G12" s="11"/>
      <c r="H12" s="27">
        <v>381</v>
      </c>
      <c r="I12" s="41">
        <v>0</v>
      </c>
      <c r="J12" s="42">
        <v>2</v>
      </c>
      <c r="K12" s="66" t="s">
        <v>1193</v>
      </c>
      <c r="L12" s="43">
        <v>2</v>
      </c>
      <c r="M12" s="44"/>
      <c r="N12" s="51" t="s">
        <v>596</v>
      </c>
      <c r="O12" s="41">
        <v>4800</v>
      </c>
      <c r="P12" s="49" t="s">
        <v>2707</v>
      </c>
      <c r="Q12" s="41" t="s">
        <v>2712</v>
      </c>
      <c r="R12" s="50" t="s">
        <v>939</v>
      </c>
      <c r="S12" s="126" t="s">
        <v>1296</v>
      </c>
      <c r="T12" s="43">
        <v>15</v>
      </c>
      <c r="U12" s="43">
        <v>30</v>
      </c>
      <c r="V12" s="43"/>
      <c r="W12" s="43"/>
      <c r="X12" s="69" t="s">
        <v>1832</v>
      </c>
      <c r="Y12" s="46" t="s">
        <v>635</v>
      </c>
      <c r="Z12" s="121" t="str">
        <f>VLOOKUP(Y12,Vállalkozás!F$11:P$380,6,FALSE)</f>
        <v>4W BT</v>
      </c>
      <c r="AA12" s="47"/>
      <c r="AB12" s="26">
        <v>452</v>
      </c>
    </row>
    <row r="13" spans="2:28" s="24" customFormat="1" ht="34.5" customHeight="1">
      <c r="B13" s="25">
        <f t="shared" si="1"/>
      </c>
      <c r="C13" s="60">
        <f t="shared" si="2"/>
        <v>2000</v>
      </c>
      <c r="D13" s="61">
        <f t="shared" si="3"/>
        <v>1</v>
      </c>
      <c r="E13" s="12" t="s">
        <v>1911</v>
      </c>
      <c r="F13" s="70" t="s">
        <v>1789</v>
      </c>
      <c r="G13" s="11"/>
      <c r="H13" s="27">
        <v>260</v>
      </c>
      <c r="I13" s="41">
        <v>0</v>
      </c>
      <c r="J13" s="116">
        <v>3</v>
      </c>
      <c r="K13" s="66" t="s">
        <v>1911</v>
      </c>
      <c r="L13" s="43">
        <v>4</v>
      </c>
      <c r="M13" s="44"/>
      <c r="N13" s="45" t="s">
        <v>853</v>
      </c>
      <c r="O13" s="41">
        <v>4803</v>
      </c>
      <c r="P13" s="49" t="s">
        <v>822</v>
      </c>
      <c r="Q13" s="41" t="s">
        <v>824</v>
      </c>
      <c r="R13" s="41"/>
      <c r="S13" s="127" t="s">
        <v>1087</v>
      </c>
      <c r="T13" s="43">
        <v>4</v>
      </c>
      <c r="U13" s="43">
        <v>8</v>
      </c>
      <c r="V13" s="43"/>
      <c r="W13" s="43"/>
      <c r="X13" s="69" t="s">
        <v>1832</v>
      </c>
      <c r="Y13" s="46" t="s">
        <v>2364</v>
      </c>
      <c r="Z13" s="121" t="str">
        <f>VLOOKUP(Y13,Vállalkozás!F$11:P$380,6,FALSE)</f>
        <v>Meggyesi KFT</v>
      </c>
      <c r="AA13" s="47"/>
      <c r="AB13" s="26">
        <v>575</v>
      </c>
    </row>
    <row r="14" spans="2:28" s="24" customFormat="1" ht="34.5" customHeight="1">
      <c r="B14" s="25">
        <f t="shared" si="1"/>
      </c>
      <c r="C14" s="60">
        <f t="shared" si="2"/>
        <v>2001</v>
      </c>
      <c r="D14" s="61">
        <f t="shared" si="3"/>
        <v>2</v>
      </c>
      <c r="E14" s="12" t="s">
        <v>1909</v>
      </c>
      <c r="F14" s="70" t="s">
        <v>2775</v>
      </c>
      <c r="G14" s="11"/>
      <c r="H14" s="27">
        <v>522</v>
      </c>
      <c r="I14" s="41">
        <v>0</v>
      </c>
      <c r="J14" s="42">
        <v>4</v>
      </c>
      <c r="K14" s="66" t="s">
        <v>1909</v>
      </c>
      <c r="L14" s="43">
        <v>3</v>
      </c>
      <c r="M14" s="44"/>
      <c r="N14" s="45" t="s">
        <v>1113</v>
      </c>
      <c r="O14" s="41">
        <v>4803</v>
      </c>
      <c r="P14" s="49" t="s">
        <v>822</v>
      </c>
      <c r="Q14" s="41" t="s">
        <v>824</v>
      </c>
      <c r="R14" s="41"/>
      <c r="S14" s="127" t="s">
        <v>1297</v>
      </c>
      <c r="T14" s="43">
        <v>60</v>
      </c>
      <c r="U14" s="43">
        <v>250</v>
      </c>
      <c r="V14" s="43"/>
      <c r="W14" s="43"/>
      <c r="X14" s="69" t="s">
        <v>1832</v>
      </c>
      <c r="Y14" s="46" t="s">
        <v>2644</v>
      </c>
      <c r="Z14" s="121" t="str">
        <f>VLOOKUP(Y14,Vállalkozás!F$11:P$380,6,FALSE)</f>
        <v>Lónyay Menyhért Szakközép- és Szakképző Iskola</v>
      </c>
      <c r="AA14" s="47"/>
      <c r="AB14" s="26">
        <v>642</v>
      </c>
    </row>
    <row r="15" spans="2:28" s="24" customFormat="1" ht="34.5" customHeight="1">
      <c r="B15" s="25" t="str">
        <f>IF(I15=3,"Igen","")</f>
        <v>Igen</v>
      </c>
      <c r="C15" s="60">
        <f>YEAR(K15)</f>
        <v>2011</v>
      </c>
      <c r="D15" s="61">
        <f>IF(MONTH(K15)&lt;7,1,2)</f>
        <v>1</v>
      </c>
      <c r="E15" s="62">
        <v>40668</v>
      </c>
      <c r="F15" s="70">
        <v>11970</v>
      </c>
      <c r="G15" s="11"/>
      <c r="H15" s="27">
        <v>522</v>
      </c>
      <c r="I15" s="41">
        <v>3</v>
      </c>
      <c r="J15" s="42">
        <v>4</v>
      </c>
      <c r="K15" s="286">
        <v>40668</v>
      </c>
      <c r="L15" s="43">
        <v>3</v>
      </c>
      <c r="M15" s="44"/>
      <c r="N15" s="45" t="s">
        <v>1113</v>
      </c>
      <c r="O15" s="41">
        <v>4803</v>
      </c>
      <c r="P15" s="49" t="s">
        <v>822</v>
      </c>
      <c r="Q15" s="41" t="s">
        <v>824</v>
      </c>
      <c r="R15" s="41"/>
      <c r="S15" s="127" t="s">
        <v>1297</v>
      </c>
      <c r="T15" s="43">
        <v>60</v>
      </c>
      <c r="U15" s="43">
        <v>250</v>
      </c>
      <c r="V15" s="43"/>
      <c r="W15" s="43"/>
      <c r="X15" s="69" t="s">
        <v>1832</v>
      </c>
      <c r="Y15" s="46" t="s">
        <v>2644</v>
      </c>
      <c r="Z15" s="121" t="str">
        <f>VLOOKUP(Y15,Vállalkozás!F$11:P$380,6,FALSE)</f>
        <v>Lónyay Menyhért Szakközép- és Szakképző Iskola</v>
      </c>
      <c r="AA15" s="47" t="s">
        <v>946</v>
      </c>
      <c r="AB15" s="26">
        <v>642</v>
      </c>
    </row>
    <row r="16" spans="2:28" s="24" customFormat="1" ht="34.5" customHeight="1">
      <c r="B16" s="25">
        <f t="shared" si="1"/>
      </c>
      <c r="C16" s="60">
        <f t="shared" si="2"/>
        <v>2001</v>
      </c>
      <c r="D16" s="61">
        <f t="shared" si="3"/>
        <v>2</v>
      </c>
      <c r="E16" s="12" t="s">
        <v>1909</v>
      </c>
      <c r="F16" s="70" t="s">
        <v>2775</v>
      </c>
      <c r="G16" s="11"/>
      <c r="H16" s="27">
        <v>524</v>
      </c>
      <c r="I16" s="41">
        <v>0</v>
      </c>
      <c r="J16" s="116">
        <v>5</v>
      </c>
      <c r="K16" s="66" t="s">
        <v>1909</v>
      </c>
      <c r="L16" s="43">
        <v>5</v>
      </c>
      <c r="M16" s="66"/>
      <c r="N16" s="45" t="s">
        <v>2781</v>
      </c>
      <c r="O16" s="41">
        <v>4803</v>
      </c>
      <c r="P16" s="49" t="s">
        <v>822</v>
      </c>
      <c r="Q16" s="41" t="s">
        <v>824</v>
      </c>
      <c r="R16" s="41"/>
      <c r="S16" s="127" t="s">
        <v>1085</v>
      </c>
      <c r="T16" s="43">
        <v>19</v>
      </c>
      <c r="U16" s="43">
        <v>102</v>
      </c>
      <c r="V16" s="43"/>
      <c r="W16" s="43"/>
      <c r="X16" s="69" t="s">
        <v>1832</v>
      </c>
      <c r="Y16" s="46" t="s">
        <v>2644</v>
      </c>
      <c r="Z16" s="121" t="str">
        <f>VLOOKUP(Y16,Vállalkozás!F$11:P$380,6,FALSE)</f>
        <v>Lónyay Menyhért Szakközép- és Szakképző Iskola</v>
      </c>
      <c r="AA16" s="47"/>
      <c r="AB16" s="26">
        <v>644</v>
      </c>
    </row>
    <row r="17" spans="2:28" s="24" customFormat="1" ht="34.5" customHeight="1">
      <c r="B17" s="25" t="str">
        <f>IF(I17=3,"Igen","")</f>
        <v>Igen</v>
      </c>
      <c r="C17" s="60">
        <f>YEAR(K17)</f>
        <v>2011</v>
      </c>
      <c r="D17" s="61">
        <f>IF(MONTH(K17)&lt;7,1,2)</f>
        <v>1</v>
      </c>
      <c r="E17" s="68">
        <v>40563</v>
      </c>
      <c r="F17" s="70">
        <v>10354</v>
      </c>
      <c r="G17" s="11"/>
      <c r="H17" s="27">
        <v>524</v>
      </c>
      <c r="I17" s="41">
        <v>3</v>
      </c>
      <c r="J17" s="116">
        <v>5</v>
      </c>
      <c r="K17" s="286">
        <v>40571</v>
      </c>
      <c r="L17" s="43">
        <v>5</v>
      </c>
      <c r="M17" s="66"/>
      <c r="N17" s="45" t="s">
        <v>2781</v>
      </c>
      <c r="O17" s="41">
        <v>4803</v>
      </c>
      <c r="P17" s="49" t="s">
        <v>822</v>
      </c>
      <c r="Q17" s="41" t="s">
        <v>824</v>
      </c>
      <c r="R17" s="41"/>
      <c r="S17" s="127" t="s">
        <v>1085</v>
      </c>
      <c r="T17" s="43">
        <v>19</v>
      </c>
      <c r="U17" s="43">
        <v>102</v>
      </c>
      <c r="V17" s="43"/>
      <c r="W17" s="43"/>
      <c r="X17" s="69" t="s">
        <v>1832</v>
      </c>
      <c r="Y17" s="46" t="s">
        <v>2644</v>
      </c>
      <c r="Z17" s="121" t="str">
        <f>VLOOKUP(Y17,Vállalkozás!F$11:P$380,6,FALSE)</f>
        <v>Lónyay Menyhért Szakközép- és Szakképző Iskola</v>
      </c>
      <c r="AA17" s="47" t="s">
        <v>946</v>
      </c>
      <c r="AB17" s="26">
        <v>644</v>
      </c>
    </row>
    <row r="18" spans="2:28" s="24" customFormat="1" ht="34.5" customHeight="1">
      <c r="B18" s="25">
        <f t="shared" si="1"/>
      </c>
      <c r="C18" s="60">
        <f t="shared" si="2"/>
        <v>2002</v>
      </c>
      <c r="D18" s="61">
        <f t="shared" si="3"/>
        <v>1</v>
      </c>
      <c r="E18" s="62">
        <v>37270</v>
      </c>
      <c r="F18" s="64">
        <v>9774</v>
      </c>
      <c r="G18" s="11"/>
      <c r="H18" s="27">
        <v>98</v>
      </c>
      <c r="I18" s="41">
        <v>0</v>
      </c>
      <c r="J18" s="42">
        <v>6</v>
      </c>
      <c r="K18" s="67">
        <v>37299</v>
      </c>
      <c r="L18" s="43">
        <v>5</v>
      </c>
      <c r="M18" s="48"/>
      <c r="N18" s="45" t="s">
        <v>604</v>
      </c>
      <c r="O18" s="41">
        <v>4800</v>
      </c>
      <c r="P18" s="49" t="s">
        <v>2708</v>
      </c>
      <c r="Q18" s="41" t="s">
        <v>2709</v>
      </c>
      <c r="R18" s="50" t="s">
        <v>769</v>
      </c>
      <c r="S18" s="126" t="s">
        <v>1298</v>
      </c>
      <c r="T18" s="43">
        <v>9</v>
      </c>
      <c r="U18" s="43">
        <v>40</v>
      </c>
      <c r="V18" s="43"/>
      <c r="W18" s="43"/>
      <c r="X18" s="69" t="s">
        <v>606</v>
      </c>
      <c r="Y18" s="46" t="s">
        <v>642</v>
      </c>
      <c r="Z18" s="121" t="str">
        <f>VLOOKUP(Y18,Vállalkozás!F$11:P$380,6,FALSE)</f>
        <v>Halip BT</v>
      </c>
      <c r="AA18" s="47"/>
      <c r="AB18" s="26">
        <v>262</v>
      </c>
    </row>
    <row r="19" spans="2:28" s="24" customFormat="1" ht="34.5" customHeight="1">
      <c r="B19" s="25">
        <f t="shared" si="1"/>
      </c>
      <c r="C19" s="60">
        <f t="shared" si="2"/>
        <v>2002</v>
      </c>
      <c r="D19" s="61">
        <f t="shared" si="3"/>
        <v>1</v>
      </c>
      <c r="E19" s="62">
        <v>37397</v>
      </c>
      <c r="F19" s="64">
        <v>4864</v>
      </c>
      <c r="G19" s="11"/>
      <c r="H19" s="27">
        <v>580</v>
      </c>
      <c r="I19" s="41">
        <v>0</v>
      </c>
      <c r="J19" s="116">
        <v>7</v>
      </c>
      <c r="K19" s="125">
        <v>37397</v>
      </c>
      <c r="L19" s="43">
        <v>5</v>
      </c>
      <c r="M19" s="48"/>
      <c r="N19" s="45" t="s">
        <v>1830</v>
      </c>
      <c r="O19" s="41">
        <v>4803</v>
      </c>
      <c r="P19" s="45" t="s">
        <v>818</v>
      </c>
      <c r="Q19" s="41" t="s">
        <v>2712</v>
      </c>
      <c r="R19" s="41">
        <v>69</v>
      </c>
      <c r="S19" s="126" t="s">
        <v>1299</v>
      </c>
      <c r="T19" s="43">
        <v>3</v>
      </c>
      <c r="U19" s="43">
        <v>6</v>
      </c>
      <c r="V19" s="43"/>
      <c r="W19" s="43"/>
      <c r="X19" s="69" t="s">
        <v>1832</v>
      </c>
      <c r="Y19" s="94" t="s">
        <v>1336</v>
      </c>
      <c r="Z19" s="121" t="str">
        <f>VLOOKUP(Y19,Vállalkozás!F$11:P$380,6,FALSE)</f>
        <v>Kiss és Társai BT</v>
      </c>
      <c r="AA19" s="47"/>
      <c r="AB19" s="132" t="s">
        <v>2539</v>
      </c>
    </row>
    <row r="20" spans="2:28" s="24" customFormat="1" ht="34.5" customHeight="1">
      <c r="B20" s="25">
        <f t="shared" si="1"/>
      </c>
      <c r="C20" s="60">
        <f t="shared" si="2"/>
        <v>2004</v>
      </c>
      <c r="D20" s="61">
        <f t="shared" si="3"/>
        <v>2</v>
      </c>
      <c r="E20" s="62">
        <v>38237</v>
      </c>
      <c r="F20" s="64">
        <v>12538</v>
      </c>
      <c r="G20" s="11"/>
      <c r="H20" s="27">
        <v>210</v>
      </c>
      <c r="I20" s="41">
        <v>0</v>
      </c>
      <c r="J20" s="42">
        <v>8</v>
      </c>
      <c r="K20" s="67">
        <v>38243</v>
      </c>
      <c r="L20" s="43">
        <v>1</v>
      </c>
      <c r="M20" s="48"/>
      <c r="N20" s="45" t="s">
        <v>986</v>
      </c>
      <c r="O20" s="41">
        <v>4800</v>
      </c>
      <c r="P20" s="49" t="s">
        <v>2708</v>
      </c>
      <c r="Q20" s="41" t="s">
        <v>2709</v>
      </c>
      <c r="R20" s="50" t="s">
        <v>1320</v>
      </c>
      <c r="S20" s="126" t="s">
        <v>1300</v>
      </c>
      <c r="T20" s="43">
        <v>20</v>
      </c>
      <c r="U20" s="43">
        <v>49</v>
      </c>
      <c r="V20" s="43"/>
      <c r="W20" s="43"/>
      <c r="X20" s="69" t="s">
        <v>1832</v>
      </c>
      <c r="Y20" s="46" t="s">
        <v>628</v>
      </c>
      <c r="Z20" s="121" t="str">
        <f>VLOOKUP(Y20,Vállalkozás!F$11:P$380,6,FALSE)</f>
        <v>Kótay és Társa KFT</v>
      </c>
      <c r="AA20" s="47"/>
      <c r="AB20" s="26">
        <v>34</v>
      </c>
    </row>
    <row r="21" spans="2:28" s="24" customFormat="1" ht="34.5" customHeight="1">
      <c r="B21" s="25">
        <f t="shared" si="1"/>
      </c>
      <c r="C21" s="60">
        <f t="shared" si="2"/>
        <v>2004</v>
      </c>
      <c r="D21" s="61">
        <f t="shared" si="3"/>
        <v>2</v>
      </c>
      <c r="E21" s="68">
        <v>38223</v>
      </c>
      <c r="F21" s="70" t="s">
        <v>1943</v>
      </c>
      <c r="G21" s="11"/>
      <c r="H21" s="27">
        <v>703</v>
      </c>
      <c r="I21" s="41">
        <v>0</v>
      </c>
      <c r="J21" s="116">
        <v>9</v>
      </c>
      <c r="K21" s="66" t="s">
        <v>1191</v>
      </c>
      <c r="L21" s="43">
        <v>2</v>
      </c>
      <c r="M21" s="44"/>
      <c r="N21" s="51" t="s">
        <v>1944</v>
      </c>
      <c r="O21" s="41">
        <v>4800</v>
      </c>
      <c r="P21" s="45" t="s">
        <v>720</v>
      </c>
      <c r="Q21" s="41" t="s">
        <v>2712</v>
      </c>
      <c r="R21" s="50" t="s">
        <v>939</v>
      </c>
      <c r="S21" s="43" t="s">
        <v>1301</v>
      </c>
      <c r="T21" s="43">
        <v>6</v>
      </c>
      <c r="U21" s="43">
        <v>19</v>
      </c>
      <c r="V21" s="43"/>
      <c r="W21" s="43"/>
      <c r="X21" s="69" t="s">
        <v>1832</v>
      </c>
      <c r="Y21" s="46" t="s">
        <v>650</v>
      </c>
      <c r="Z21" s="121" t="str">
        <f>VLOOKUP(Y21,Vállalkozás!F$11:P$380,6,FALSE)</f>
        <v>Szelestei Péter</v>
      </c>
      <c r="AA21" s="47"/>
      <c r="AB21" s="26">
        <v>826</v>
      </c>
    </row>
    <row r="22" spans="2:28" s="24" customFormat="1" ht="34.5" customHeight="1">
      <c r="B22" s="25">
        <f>IF(I22=3,"Igen","")</f>
      </c>
      <c r="C22" s="60">
        <f>YEAR(K22)</f>
        <v>2012</v>
      </c>
      <c r="D22" s="61">
        <f>IF(MONTH(K22)&lt;7,1,2)</f>
        <v>1</v>
      </c>
      <c r="E22" s="68">
        <v>41022</v>
      </c>
      <c r="F22" s="70">
        <v>11764</v>
      </c>
      <c r="G22" s="11"/>
      <c r="H22" s="27">
        <v>703</v>
      </c>
      <c r="I22" s="41">
        <v>2</v>
      </c>
      <c r="J22" s="116">
        <v>9</v>
      </c>
      <c r="K22" s="286">
        <v>41047</v>
      </c>
      <c r="L22" s="43">
        <v>2</v>
      </c>
      <c r="M22" s="44"/>
      <c r="N22" s="51" t="s">
        <v>2225</v>
      </c>
      <c r="O22" s="41">
        <v>4800</v>
      </c>
      <c r="P22" s="45" t="s">
        <v>720</v>
      </c>
      <c r="Q22" s="41" t="s">
        <v>2712</v>
      </c>
      <c r="R22" s="50" t="s">
        <v>939</v>
      </c>
      <c r="S22" s="43" t="s">
        <v>1301</v>
      </c>
      <c r="T22" s="43">
        <v>6</v>
      </c>
      <c r="U22" s="43">
        <v>20</v>
      </c>
      <c r="V22" s="43"/>
      <c r="W22" s="43"/>
      <c r="X22" s="69" t="s">
        <v>1832</v>
      </c>
      <c r="Y22" s="140" t="s">
        <v>655</v>
      </c>
      <c r="Z22" s="121" t="str">
        <f>VLOOKUP(Y22,Vállalkozás!F$11:P$380,6,FALSE)</f>
        <v>Simon Gábor</v>
      </c>
      <c r="AA22" s="47"/>
      <c r="AB22" s="26">
        <v>826</v>
      </c>
    </row>
    <row r="23" spans="2:28" s="24" customFormat="1" ht="34.5" customHeight="1">
      <c r="B23" s="25">
        <f t="shared" si="1"/>
      </c>
      <c r="C23" s="60">
        <f t="shared" si="2"/>
        <v>2004</v>
      </c>
      <c r="D23" s="61">
        <f t="shared" si="3"/>
        <v>2</v>
      </c>
      <c r="E23" s="62">
        <v>38352</v>
      </c>
      <c r="F23" s="70" t="s">
        <v>396</v>
      </c>
      <c r="G23" s="11"/>
      <c r="H23" s="27">
        <v>669</v>
      </c>
      <c r="I23" s="41">
        <v>0</v>
      </c>
      <c r="J23" s="42">
        <v>10</v>
      </c>
      <c r="K23" s="67">
        <v>38352</v>
      </c>
      <c r="L23" s="43">
        <v>4</v>
      </c>
      <c r="M23" s="48"/>
      <c r="N23" s="45" t="s">
        <v>399</v>
      </c>
      <c r="O23" s="41">
        <v>4803</v>
      </c>
      <c r="P23" s="45" t="s">
        <v>818</v>
      </c>
      <c r="Q23" s="41" t="s">
        <v>2712</v>
      </c>
      <c r="R23" s="41">
        <v>67</v>
      </c>
      <c r="S23" s="127" t="s">
        <v>1302</v>
      </c>
      <c r="T23" s="43">
        <v>7</v>
      </c>
      <c r="U23" s="43">
        <v>16</v>
      </c>
      <c r="V23" s="43"/>
      <c r="W23" s="43"/>
      <c r="X23" s="69" t="s">
        <v>1832</v>
      </c>
      <c r="Y23" s="46" t="s">
        <v>1362</v>
      </c>
      <c r="Z23" s="121" t="str">
        <f>VLOOKUP(Y23,Vállalkozás!F$11:P$380,6,FALSE)</f>
        <v>Csapó Kálmán</v>
      </c>
      <c r="AA23" s="47"/>
      <c r="AB23" s="26">
        <v>792</v>
      </c>
    </row>
    <row r="24" spans="2:28" s="24" customFormat="1" ht="34.5" customHeight="1">
      <c r="B24" s="25">
        <f t="shared" si="1"/>
      </c>
      <c r="C24" s="60">
        <f t="shared" si="2"/>
        <v>2008</v>
      </c>
      <c r="D24" s="61">
        <f t="shared" si="3"/>
        <v>2</v>
      </c>
      <c r="E24" s="62">
        <v>39805</v>
      </c>
      <c r="F24" s="64">
        <v>14492</v>
      </c>
      <c r="G24" s="11"/>
      <c r="H24" s="27">
        <v>53</v>
      </c>
      <c r="I24" s="41">
        <v>0</v>
      </c>
      <c r="J24" s="116">
        <v>11</v>
      </c>
      <c r="K24" s="67">
        <v>39805</v>
      </c>
      <c r="L24" s="43">
        <v>1</v>
      </c>
      <c r="M24" s="48"/>
      <c r="N24" s="45" t="s">
        <v>875</v>
      </c>
      <c r="O24" s="41">
        <v>4800</v>
      </c>
      <c r="P24" s="49" t="s">
        <v>2483</v>
      </c>
      <c r="Q24" s="41" t="s">
        <v>2484</v>
      </c>
      <c r="R24" s="50">
        <v>4</v>
      </c>
      <c r="S24" s="126" t="s">
        <v>1303</v>
      </c>
      <c r="T24" s="43">
        <v>16</v>
      </c>
      <c r="U24" s="43">
        <v>42</v>
      </c>
      <c r="V24" s="43"/>
      <c r="W24" s="43"/>
      <c r="X24" s="69" t="s">
        <v>1832</v>
      </c>
      <c r="Y24" s="46" t="s">
        <v>2561</v>
      </c>
      <c r="Z24" s="121" t="str">
        <f>VLOOKUP(Y24,Vállalkozás!F$11:P$380,6,FALSE)</f>
        <v>Kovács Endre</v>
      </c>
      <c r="AA24" s="47"/>
      <c r="AB24" s="26">
        <v>509</v>
      </c>
    </row>
    <row r="25" spans="2:28" s="24" customFormat="1" ht="34.5" customHeight="1">
      <c r="B25" s="25">
        <f t="shared" si="1"/>
      </c>
      <c r="C25" s="60">
        <f t="shared" si="2"/>
        <v>2012</v>
      </c>
      <c r="D25" s="61">
        <f t="shared" si="3"/>
        <v>2</v>
      </c>
      <c r="E25" s="62">
        <v>41232</v>
      </c>
      <c r="F25" s="64">
        <v>12675</v>
      </c>
      <c r="G25" s="11"/>
      <c r="H25" s="27"/>
      <c r="I25" s="41">
        <v>1</v>
      </c>
      <c r="J25" s="116">
        <v>13</v>
      </c>
      <c r="K25" s="67">
        <v>41232</v>
      </c>
      <c r="L25" s="43">
        <v>3</v>
      </c>
      <c r="M25" s="48"/>
      <c r="N25" s="45" t="s">
        <v>1103</v>
      </c>
      <c r="O25" s="41">
        <v>4803</v>
      </c>
      <c r="P25" s="49" t="s">
        <v>822</v>
      </c>
      <c r="Q25" s="41" t="s">
        <v>824</v>
      </c>
      <c r="R25" s="50"/>
      <c r="S25" s="126" t="s">
        <v>1104</v>
      </c>
      <c r="T25" s="43"/>
      <c r="U25" s="43"/>
      <c r="V25" s="43">
        <v>18</v>
      </c>
      <c r="W25" s="43">
        <v>96</v>
      </c>
      <c r="X25" s="69" t="s">
        <v>1105</v>
      </c>
      <c r="Y25" s="46" t="s">
        <v>1927</v>
      </c>
      <c r="Z25" s="121" t="str">
        <f>VLOOKUP(Y25,Vállalkozás!F$11:P$380,6,FALSE)</f>
        <v>Speed In Hungária KFT</v>
      </c>
      <c r="AA25" s="47"/>
      <c r="AB25" s="26"/>
    </row>
    <row r="26" spans="2:28" s="24" customFormat="1" ht="34.5" customHeight="1">
      <c r="B26" s="25">
        <f t="shared" si="1"/>
      </c>
      <c r="C26" s="60">
        <v>2013</v>
      </c>
      <c r="D26" s="61">
        <v>1</v>
      </c>
      <c r="E26" s="62">
        <v>41288</v>
      </c>
      <c r="F26" s="64">
        <v>472</v>
      </c>
      <c r="G26" s="11"/>
      <c r="H26" s="27"/>
      <c r="I26" s="41">
        <v>1</v>
      </c>
      <c r="J26" s="116">
        <v>14</v>
      </c>
      <c r="K26" s="67">
        <v>41297</v>
      </c>
      <c r="L26" s="43">
        <v>2</v>
      </c>
      <c r="M26" s="48"/>
      <c r="N26" s="45" t="s">
        <v>1356</v>
      </c>
      <c r="O26" s="41">
        <v>4800</v>
      </c>
      <c r="P26" s="49" t="s">
        <v>710</v>
      </c>
      <c r="Q26" s="41" t="s">
        <v>2712</v>
      </c>
      <c r="R26" s="50" t="s">
        <v>1357</v>
      </c>
      <c r="S26" s="126" t="s">
        <v>799</v>
      </c>
      <c r="T26" s="43">
        <v>10</v>
      </c>
      <c r="U26" s="43">
        <v>19</v>
      </c>
      <c r="V26" s="43"/>
      <c r="W26" s="43"/>
      <c r="X26" s="69" t="s">
        <v>1105</v>
      </c>
      <c r="Y26" s="46" t="s">
        <v>1333</v>
      </c>
      <c r="Z26" s="121" t="s">
        <v>526</v>
      </c>
      <c r="AA26" s="47"/>
      <c r="AB26" s="26"/>
    </row>
    <row r="27" spans="2:28" s="24" customFormat="1" ht="34.5" customHeight="1">
      <c r="B27" s="25">
        <f t="shared" si="1"/>
      </c>
      <c r="C27" s="60">
        <f t="shared" si="2"/>
        <v>2009</v>
      </c>
      <c r="D27" s="61">
        <f t="shared" si="3"/>
        <v>1</v>
      </c>
      <c r="E27" s="62">
        <v>39862</v>
      </c>
      <c r="F27" s="70">
        <v>10310</v>
      </c>
      <c r="G27" s="11"/>
      <c r="H27" s="27">
        <v>594</v>
      </c>
      <c r="I27" s="41">
        <v>0</v>
      </c>
      <c r="J27" s="42">
        <v>12</v>
      </c>
      <c r="K27" s="67">
        <v>39862</v>
      </c>
      <c r="L27" s="43">
        <v>2</v>
      </c>
      <c r="M27" s="48"/>
      <c r="N27" s="45" t="s">
        <v>534</v>
      </c>
      <c r="O27" s="41">
        <v>4803</v>
      </c>
      <c r="P27" s="45" t="s">
        <v>818</v>
      </c>
      <c r="Q27" s="41" t="s">
        <v>2712</v>
      </c>
      <c r="R27" s="41">
        <v>1</v>
      </c>
      <c r="S27" s="127"/>
      <c r="T27" s="43">
        <v>13</v>
      </c>
      <c r="U27" s="43">
        <v>36</v>
      </c>
      <c r="V27" s="43"/>
      <c r="W27" s="43"/>
      <c r="X27" s="69" t="s">
        <v>1832</v>
      </c>
      <c r="Y27" s="46" t="s">
        <v>2364</v>
      </c>
      <c r="Z27" s="121" t="str">
        <f>VLOOKUP(Y27,Vállalkozás!F$11:P$380,6,FALSE)</f>
        <v>Meggyesi KFT</v>
      </c>
      <c r="AA27" s="47"/>
      <c r="AB27" s="26">
        <v>714</v>
      </c>
    </row>
    <row r="28" spans="2:28" s="28" customFormat="1" ht="14.25" customHeight="1">
      <c r="B28" s="29"/>
      <c r="C28" s="58"/>
      <c r="D28" s="59"/>
      <c r="E28" s="58"/>
      <c r="F28" s="65"/>
      <c r="G28" s="29"/>
      <c r="H28" s="39"/>
      <c r="I28" s="30"/>
      <c r="J28" s="31"/>
      <c r="K28" s="58"/>
      <c r="L28" s="32"/>
      <c r="M28" s="33"/>
      <c r="N28" s="34"/>
      <c r="O28" s="30"/>
      <c r="P28" s="35"/>
      <c r="Q28" s="30"/>
      <c r="R28" s="36"/>
      <c r="S28" s="35"/>
      <c r="T28" s="35"/>
      <c r="U28" s="35"/>
      <c r="V28" s="35"/>
      <c r="W28" s="35"/>
      <c r="X28" s="30"/>
      <c r="Y28" s="37"/>
      <c r="Z28" s="35"/>
      <c r="AA28" s="38"/>
      <c r="AB28" s="30"/>
    </row>
  </sheetData>
  <sheetProtection/>
  <autoFilter ref="A10:AB27"/>
  <mergeCells count="4">
    <mergeCell ref="Y8:Z8"/>
    <mergeCell ref="C8:D8"/>
    <mergeCell ref="F8:G8"/>
    <mergeCell ref="N8:X8"/>
  </mergeCells>
  <printOptions/>
  <pageMargins left="0" right="0" top="0" bottom="0" header="0.5118110236220472" footer="0.5118110236220472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5"/>
  <sheetViews>
    <sheetView zoomScale="150" zoomScaleNormal="150" zoomScalePageLayoutView="0" workbookViewId="0" topLeftCell="A9">
      <pane ySplit="2" topLeftCell="A356" activePane="bottomLeft" state="frozen"/>
      <selection pane="topLeft" activeCell="A9" sqref="A9"/>
      <selection pane="bottomLeft" activeCell="Q379" sqref="Q379"/>
    </sheetView>
  </sheetViews>
  <sheetFormatPr defaultColWidth="9.00390625" defaultRowHeight="12.75"/>
  <cols>
    <col min="1" max="1" width="11.375" style="81" customWidth="1"/>
    <col min="2" max="2" width="11.125" style="82" customWidth="1"/>
    <col min="3" max="3" width="15.125" style="82" customWidth="1"/>
    <col min="4" max="4" width="9.625" style="83" customWidth="1"/>
    <col min="5" max="5" width="15.125" style="83" customWidth="1"/>
    <col min="6" max="6" width="7.875" style="288" bestFit="1" customWidth="1"/>
    <col min="7" max="7" width="10.375" style="71" bestFit="1" customWidth="1"/>
    <col min="8" max="8" width="7.625" style="72" bestFit="1" customWidth="1"/>
    <col min="9" max="9" width="5.625" style="72" bestFit="1" customWidth="1"/>
    <col min="10" max="10" width="12.875" style="71" bestFit="1" customWidth="1"/>
    <col min="11" max="11" width="43.75390625" style="73" customWidth="1"/>
    <col min="12" max="12" width="6.625" style="74" bestFit="1" customWidth="1"/>
    <col min="13" max="13" width="14.125" style="77" bestFit="1" customWidth="1"/>
    <col min="14" max="14" width="13.875" style="274" bestFit="1" customWidth="1"/>
    <col min="15" max="15" width="7.125" style="74" bestFit="1" customWidth="1"/>
    <col min="16" max="16" width="13.875" style="274" bestFit="1" customWidth="1"/>
    <col min="17" max="17" width="17.125" style="124" customWidth="1"/>
    <col min="18" max="16384" width="9.125" style="82" customWidth="1"/>
  </cols>
  <sheetData>
    <row r="1" ht="11.25">
      <c r="M1" s="75"/>
    </row>
    <row r="2" spans="6:16" ht="11.25">
      <c r="F2" s="289"/>
      <c r="G2" s="84"/>
      <c r="H2" s="85"/>
      <c r="I2" s="85"/>
      <c r="J2" s="84"/>
      <c r="K2" s="148"/>
      <c r="L2" s="26"/>
      <c r="M2" s="75"/>
      <c r="N2" s="275"/>
      <c r="O2" s="26"/>
      <c r="P2" s="275"/>
    </row>
    <row r="3" spans="6:16" ht="11.25">
      <c r="F3" s="289"/>
      <c r="G3" s="84"/>
      <c r="H3" s="85"/>
      <c r="I3" s="85"/>
      <c r="J3" s="84"/>
      <c r="K3" s="148"/>
      <c r="L3" s="26"/>
      <c r="M3" s="75"/>
      <c r="N3" s="275"/>
      <c r="O3" s="26"/>
      <c r="P3" s="275"/>
    </row>
    <row r="4" spans="6:16" ht="11.25">
      <c r="F4" s="289"/>
      <c r="G4" s="84"/>
      <c r="H4" s="85"/>
      <c r="I4" s="85"/>
      <c r="J4" s="84"/>
      <c r="K4" s="148"/>
      <c r="L4" s="26"/>
      <c r="M4" s="75"/>
      <c r="N4" s="275"/>
      <c r="O4" s="26"/>
      <c r="P4" s="275"/>
    </row>
    <row r="5" spans="6:16" ht="11.25">
      <c r="F5" s="289"/>
      <c r="G5" s="84"/>
      <c r="H5" s="85"/>
      <c r="I5" s="85"/>
      <c r="J5" s="84"/>
      <c r="K5" s="148"/>
      <c r="L5" s="26"/>
      <c r="M5" s="75"/>
      <c r="N5" s="275"/>
      <c r="O5" s="26"/>
      <c r="P5" s="275"/>
    </row>
    <row r="6" spans="6:16" ht="11.25">
      <c r="F6" s="289"/>
      <c r="G6" s="84"/>
      <c r="H6" s="85"/>
      <c r="I6" s="85"/>
      <c r="J6" s="84"/>
      <c r="K6" s="148"/>
      <c r="L6" s="26"/>
      <c r="M6" s="75"/>
      <c r="N6" s="275"/>
      <c r="O6" s="26"/>
      <c r="P6" s="275"/>
    </row>
    <row r="7" spans="6:16" ht="11.25">
      <c r="F7" s="15"/>
      <c r="G7" s="279"/>
      <c r="H7" s="282"/>
      <c r="I7" s="12"/>
      <c r="J7" s="12"/>
      <c r="K7" s="14"/>
      <c r="L7" s="86"/>
      <c r="M7" s="75"/>
      <c r="N7" s="76"/>
      <c r="O7" s="12"/>
      <c r="P7" s="76"/>
    </row>
    <row r="8" spans="6:16" ht="11.25">
      <c r="F8" s="76"/>
      <c r="G8" s="279"/>
      <c r="H8" s="282"/>
      <c r="I8" s="12"/>
      <c r="J8" s="12"/>
      <c r="K8" s="14"/>
      <c r="L8" s="12"/>
      <c r="M8" s="12"/>
      <c r="N8" s="76"/>
      <c r="O8" s="12"/>
      <c r="P8" s="76"/>
    </row>
    <row r="9" spans="1:18" s="83" customFormat="1" ht="99.75" customHeight="1">
      <c r="A9" s="91" t="s">
        <v>1707</v>
      </c>
      <c r="B9" s="66" t="s">
        <v>1708</v>
      </c>
      <c r="C9" s="66" t="s">
        <v>1706</v>
      </c>
      <c r="D9" s="66" t="s">
        <v>1115</v>
      </c>
      <c r="E9" s="66" t="s">
        <v>973</v>
      </c>
      <c r="F9" s="93" t="s">
        <v>1188</v>
      </c>
      <c r="G9" s="280" t="s">
        <v>962</v>
      </c>
      <c r="H9" s="283" t="s">
        <v>963</v>
      </c>
      <c r="I9" s="92" t="s">
        <v>964</v>
      </c>
      <c r="J9" s="66" t="s">
        <v>965</v>
      </c>
      <c r="K9" s="91" t="s">
        <v>972</v>
      </c>
      <c r="L9" s="18" t="s">
        <v>966</v>
      </c>
      <c r="M9" s="18" t="s">
        <v>2111</v>
      </c>
      <c r="N9" s="93" t="s">
        <v>2426</v>
      </c>
      <c r="O9" s="93" t="s">
        <v>967</v>
      </c>
      <c r="P9" s="93" t="s">
        <v>968</v>
      </c>
      <c r="Q9" s="152" t="s">
        <v>1258</v>
      </c>
      <c r="R9" s="52" t="s">
        <v>1259</v>
      </c>
    </row>
    <row r="10" spans="1:18" s="83" customFormat="1" ht="11.25">
      <c r="A10" s="87">
        <v>0</v>
      </c>
      <c r="B10" s="88">
        <v>0</v>
      </c>
      <c r="C10" s="88">
        <v>0</v>
      </c>
      <c r="D10" s="88">
        <v>0</v>
      </c>
      <c r="E10" s="88">
        <v>0</v>
      </c>
      <c r="F10" s="273" t="str">
        <f>CHAR(COLUMN()+96-5)</f>
        <v>a</v>
      </c>
      <c r="G10" s="281" t="str">
        <f aca="true" t="shared" si="0" ref="G10:P10">CHAR(COLUMN()+96-5)</f>
        <v>b</v>
      </c>
      <c r="H10" s="284" t="str">
        <f t="shared" si="0"/>
        <v>c</v>
      </c>
      <c r="I10" s="66" t="str">
        <f t="shared" si="0"/>
        <v>d</v>
      </c>
      <c r="J10" s="66" t="str">
        <f t="shared" si="0"/>
        <v>e</v>
      </c>
      <c r="K10" s="103" t="str">
        <f t="shared" si="0"/>
        <v>f</v>
      </c>
      <c r="L10" s="66" t="str">
        <f t="shared" si="0"/>
        <v>g</v>
      </c>
      <c r="M10" s="66" t="str">
        <f t="shared" si="0"/>
        <v>h</v>
      </c>
      <c r="N10" s="66" t="str">
        <f t="shared" si="0"/>
        <v>i</v>
      </c>
      <c r="O10" s="66" t="str">
        <f t="shared" si="0"/>
        <v>j</v>
      </c>
      <c r="P10" s="66" t="str">
        <f t="shared" si="0"/>
        <v>k</v>
      </c>
      <c r="Q10" s="83">
        <v>0</v>
      </c>
      <c r="R10" s="83">
        <v>0</v>
      </c>
    </row>
    <row r="11" spans="1:16" s="83" customFormat="1" ht="11.25">
      <c r="A11" s="145" t="s">
        <v>623</v>
      </c>
      <c r="B11" s="88"/>
      <c r="C11" s="88"/>
      <c r="D11" s="143">
        <f>IF(ISERROR(VLOOKUP(F11,Szálláshely!Y$11:Y$27,1,FALSE)),"","Igen")</f>
      </c>
      <c r="E11" s="143" t="str">
        <f>IF(ISERROR(VLOOKUP($F11,Üzletek!CX$11:CX$392,1,FALSE)),"","Igen")</f>
        <v>Igen</v>
      </c>
      <c r="F11" s="273" t="s">
        <v>928</v>
      </c>
      <c r="G11" s="281">
        <v>930371115</v>
      </c>
      <c r="H11" s="284">
        <v>215</v>
      </c>
      <c r="I11" s="66" t="s">
        <v>1189</v>
      </c>
      <c r="J11" s="66" t="s">
        <v>699</v>
      </c>
      <c r="K11" s="103" t="s">
        <v>725</v>
      </c>
      <c r="L11" s="66">
        <v>4400</v>
      </c>
      <c r="M11" s="272" t="str">
        <f>VLOOKUP(L11,IRSZÁM!A:B,2,FALSE)</f>
        <v>Nyíregyháza</v>
      </c>
      <c r="N11" s="66" t="s">
        <v>1160</v>
      </c>
      <c r="O11" s="66" t="s">
        <v>2709</v>
      </c>
      <c r="P11" s="66" t="s">
        <v>1413</v>
      </c>
    </row>
    <row r="12" spans="1:16" s="83" customFormat="1" ht="11.25">
      <c r="A12" s="145" t="s">
        <v>623</v>
      </c>
      <c r="B12" s="88"/>
      <c r="C12" s="88"/>
      <c r="D12" s="143">
        <f>IF(ISERROR(VLOOKUP(F12,Szálláshely!Y$11:Y$27,1,FALSE)),"","Igen")</f>
      </c>
      <c r="E12" s="143">
        <f>IF(ISERROR(VLOOKUP($F12,Üzletek!CX$11:CX$392,1,FALSE)),"","Igen")</f>
      </c>
      <c r="F12" s="273" t="s">
        <v>1354</v>
      </c>
      <c r="G12" s="281">
        <v>471111401</v>
      </c>
      <c r="H12" s="284">
        <v>244</v>
      </c>
      <c r="I12" s="66" t="s">
        <v>1189</v>
      </c>
      <c r="J12" s="66" t="s">
        <v>2397</v>
      </c>
      <c r="K12" s="103" t="s">
        <v>317</v>
      </c>
      <c r="L12" s="66">
        <v>1097</v>
      </c>
      <c r="M12" s="272" t="str">
        <f>VLOOKUP(L12,IRSZÁM!A:B,2,FALSE)</f>
        <v>Budapest IX. ker.</v>
      </c>
      <c r="N12" s="66" t="s">
        <v>1372</v>
      </c>
      <c r="O12" s="66" t="s">
        <v>2713</v>
      </c>
      <c r="P12" s="66" t="s">
        <v>318</v>
      </c>
    </row>
    <row r="13" spans="1:17" ht="11.25">
      <c r="A13" s="147"/>
      <c r="C13" s="10"/>
      <c r="D13" s="143">
        <f>IF(ISERROR(VLOOKUP(F13,Szálláshely!Y$11:Y$27,1,FALSE)),"","Igen")</f>
      </c>
      <c r="E13" s="143" t="str">
        <f>IF(ISERROR(VLOOKUP($F13,Üzletek!CX$11:CX$392,1,FALSE)),"","Igen")</f>
        <v>Igen</v>
      </c>
      <c r="F13" s="46" t="s">
        <v>192</v>
      </c>
      <c r="G13" s="95">
        <v>682011315</v>
      </c>
      <c r="H13" s="96">
        <v>215</v>
      </c>
      <c r="I13" s="96" t="s">
        <v>1189</v>
      </c>
      <c r="J13" s="291" t="s">
        <v>193</v>
      </c>
      <c r="K13" s="97" t="s">
        <v>194</v>
      </c>
      <c r="L13" s="41">
        <v>4800</v>
      </c>
      <c r="M13" s="272" t="s">
        <v>555</v>
      </c>
      <c r="N13" s="50" t="s">
        <v>715</v>
      </c>
      <c r="O13" s="41" t="s">
        <v>2712</v>
      </c>
      <c r="P13" s="50" t="s">
        <v>2508</v>
      </c>
      <c r="Q13" s="82"/>
    </row>
    <row r="14" spans="1:16" s="83" customFormat="1" ht="11.25">
      <c r="A14" s="145" t="s">
        <v>623</v>
      </c>
      <c r="B14" s="88"/>
      <c r="C14" s="88"/>
      <c r="D14" s="143">
        <f>IF(ISERROR(VLOOKUP(F14,Szálláshely!Y$11:Y$27,1,FALSE)),"","Igen")</f>
      </c>
      <c r="E14" s="143" t="str">
        <f>IF(ISERROR(VLOOKUP($F14,Üzletek!CX$11:CX$392,1,FALSE)),"","Igen")</f>
        <v>Igen</v>
      </c>
      <c r="F14" s="273">
        <v>10307078</v>
      </c>
      <c r="G14" s="281">
        <v>471111413</v>
      </c>
      <c r="H14" s="284">
        <v>244</v>
      </c>
      <c r="I14" s="66" t="s">
        <v>1189</v>
      </c>
      <c r="J14" s="66" t="s">
        <v>1512</v>
      </c>
      <c r="K14" s="103" t="s">
        <v>315</v>
      </c>
      <c r="L14" s="66">
        <v>2040</v>
      </c>
      <c r="M14" s="272" t="str">
        <f>VLOOKUP(L14,IRSZÁM!A:B,2,FALSE)</f>
        <v>Budaörs</v>
      </c>
      <c r="N14" s="66" t="s">
        <v>1370</v>
      </c>
      <c r="O14" s="66" t="s">
        <v>2712</v>
      </c>
      <c r="P14" s="66" t="s">
        <v>1464</v>
      </c>
    </row>
    <row r="15" spans="1:17" ht="11.25">
      <c r="A15" s="147"/>
      <c r="C15" s="10"/>
      <c r="D15" s="143">
        <f>IF(ISERROR(VLOOKUP(F15,Szálláshely!Y$11:Y$27,1,FALSE)),"","Igen")</f>
      </c>
      <c r="E15" s="143" t="str">
        <f>IF(ISERROR(VLOOKUP($F15,Üzletek!CX$11:CX$392,1,FALSE)),"","Igen")</f>
        <v>Igen</v>
      </c>
      <c r="F15" s="46" t="s">
        <v>2704</v>
      </c>
      <c r="G15" s="95">
        <v>14611315</v>
      </c>
      <c r="H15" s="96">
        <v>215</v>
      </c>
      <c r="I15" s="96" t="s">
        <v>1189</v>
      </c>
      <c r="J15" s="291" t="s">
        <v>2705</v>
      </c>
      <c r="K15" s="97" t="s">
        <v>2706</v>
      </c>
      <c r="L15" s="41">
        <v>4800</v>
      </c>
      <c r="M15" s="272" t="str">
        <f>VLOOKUP(L15,IRSZÁM!A:B,2,FALSE)</f>
        <v>Vásárosnamény</v>
      </c>
      <c r="N15" s="128" t="s">
        <v>716</v>
      </c>
      <c r="O15" s="41" t="s">
        <v>2712</v>
      </c>
      <c r="P15" s="273" t="s">
        <v>576</v>
      </c>
      <c r="Q15" s="82"/>
    </row>
    <row r="16" spans="1:16" s="83" customFormat="1" ht="11.25">
      <c r="A16" s="145" t="s">
        <v>623</v>
      </c>
      <c r="B16" s="88"/>
      <c r="C16" s="88"/>
      <c r="D16" s="143">
        <f>IF(ISERROR(VLOOKUP(F16,Szálláshely!Y$11:Y$27,1,FALSE)),"","Igen")</f>
      </c>
      <c r="E16" s="143" t="str">
        <f>IF(ISERROR(VLOOKUP($F16,Üzletek!CX$11:CX$392,1,FALSE)),"","Igen")</f>
        <v>Igen</v>
      </c>
      <c r="F16" s="273" t="s">
        <v>2567</v>
      </c>
      <c r="G16" s="281">
        <v>514211309</v>
      </c>
      <c r="H16" s="284">
        <v>209</v>
      </c>
      <c r="I16" s="66" t="s">
        <v>1189</v>
      </c>
      <c r="J16" s="66" t="s">
        <v>666</v>
      </c>
      <c r="K16" s="103" t="s">
        <v>1813</v>
      </c>
      <c r="L16" s="66">
        <v>4025</v>
      </c>
      <c r="M16" s="272" t="str">
        <f>VLOOKUP(L16,IRSZÁM!A:B,2,FALSE)</f>
        <v>Debrecen</v>
      </c>
      <c r="N16" s="66" t="s">
        <v>1129</v>
      </c>
      <c r="O16" s="66" t="s">
        <v>2712</v>
      </c>
      <c r="P16" s="66" t="s">
        <v>360</v>
      </c>
    </row>
    <row r="17" spans="1:16" s="83" customFormat="1" ht="11.25">
      <c r="A17" s="145" t="s">
        <v>623</v>
      </c>
      <c r="B17" s="88"/>
      <c r="C17" s="88"/>
      <c r="D17" s="143">
        <f>IF(ISERROR(VLOOKUP(F17,Szálláshely!Y$11:Y$27,1,FALSE)),"","Igen")</f>
      </c>
      <c r="E17" s="143" t="str">
        <f>IF(ISERROR(VLOOKUP($F17,Üzletek!CX$11:CX$392,1,FALSE)),"","Igen")</f>
        <v>Igen</v>
      </c>
      <c r="F17" s="273" t="s">
        <v>651</v>
      </c>
      <c r="G17" s="281">
        <v>741212301</v>
      </c>
      <c r="H17" s="284">
        <v>242</v>
      </c>
      <c r="I17" s="66" t="s">
        <v>1189</v>
      </c>
      <c r="J17" s="66" t="s">
        <v>677</v>
      </c>
      <c r="K17" s="103" t="s">
        <v>1197</v>
      </c>
      <c r="L17" s="66">
        <v>1173</v>
      </c>
      <c r="M17" s="272" t="str">
        <f>VLOOKUP(L17,IRSZÁM!A:B,2,FALSE)</f>
        <v>Budapest XVII. ker.</v>
      </c>
      <c r="N17" s="66" t="s">
        <v>319</v>
      </c>
      <c r="O17" s="66" t="s">
        <v>2470</v>
      </c>
      <c r="P17" s="66" t="s">
        <v>2524</v>
      </c>
    </row>
    <row r="18" spans="1:16" s="83" customFormat="1" ht="11.25">
      <c r="A18" s="145" t="s">
        <v>623</v>
      </c>
      <c r="B18" s="88"/>
      <c r="C18" s="88"/>
      <c r="D18" s="143">
        <f>IF(ISERROR(VLOOKUP(F18,Szálláshely!Y$11:Y$27,1,FALSE)),"","Igen")</f>
      </c>
      <c r="E18" s="143" t="str">
        <f>IF(ISERROR(VLOOKUP($F18,Üzletek!CX$11:CX$392,1,FALSE)),"","Igen")</f>
        <v>Igen</v>
      </c>
      <c r="F18" s="273" t="s">
        <v>1902</v>
      </c>
      <c r="G18" s="281">
        <v>158111315</v>
      </c>
      <c r="H18" s="284">
        <v>215</v>
      </c>
      <c r="I18" s="66" t="s">
        <v>1189</v>
      </c>
      <c r="J18" s="66" t="s">
        <v>763</v>
      </c>
      <c r="K18" s="103" t="s">
        <v>586</v>
      </c>
      <c r="L18" s="66">
        <v>4900</v>
      </c>
      <c r="M18" s="272" t="str">
        <f>VLOOKUP(L18,IRSZÁM!A:B,2,FALSE)</f>
        <v>Fehérgyarmat</v>
      </c>
      <c r="N18" s="66" t="s">
        <v>1133</v>
      </c>
      <c r="O18" s="66" t="s">
        <v>2470</v>
      </c>
      <c r="P18" s="66" t="s">
        <v>362</v>
      </c>
    </row>
    <row r="19" spans="1:16" s="83" customFormat="1" ht="11.25">
      <c r="A19" s="145" t="s">
        <v>623</v>
      </c>
      <c r="B19" s="88"/>
      <c r="C19" s="88"/>
      <c r="D19" s="143">
        <f>IF(ISERROR(VLOOKUP(F19,Szálláshely!Y$11:Y$27,1,FALSE)),"","Igen")</f>
      </c>
      <c r="E19" s="143" t="str">
        <f>IF(ISERROR(VLOOKUP($F19,Üzletek!CX$11:CX$392,1,FALSE)),"","Igen")</f>
        <v>Igen</v>
      </c>
      <c r="F19" s="273" t="s">
        <v>2766</v>
      </c>
      <c r="G19" s="281">
        <v>521211344</v>
      </c>
      <c r="H19" s="284">
        <v>244</v>
      </c>
      <c r="I19" s="66" t="s">
        <v>1189</v>
      </c>
      <c r="J19" s="66" t="s">
        <v>2684</v>
      </c>
      <c r="K19" s="103" t="s">
        <v>2628</v>
      </c>
      <c r="L19" s="66">
        <v>2060</v>
      </c>
      <c r="M19" s="272" t="str">
        <f>VLOOKUP(L19,IRSZÁM!A:B,2,FALSE)</f>
        <v>Bicske</v>
      </c>
      <c r="N19" s="66" t="s">
        <v>1369</v>
      </c>
      <c r="O19" s="66" t="s">
        <v>2712</v>
      </c>
      <c r="P19" s="66" t="s">
        <v>316</v>
      </c>
    </row>
    <row r="20" spans="1:16" s="83" customFormat="1" ht="11.25">
      <c r="A20" s="145" t="s">
        <v>623</v>
      </c>
      <c r="B20" s="88"/>
      <c r="C20" s="88"/>
      <c r="D20" s="143">
        <f>IF(ISERROR(VLOOKUP(F20,Szálláshely!Y$11:Y$27,1,FALSE)),"","Igen")</f>
      </c>
      <c r="E20" s="143" t="str">
        <f>IF(ISERROR(VLOOKUP($F20,Üzletek!CX$11:CX$392,1,FALSE)),"","Igen")</f>
        <v>Igen</v>
      </c>
      <c r="F20" s="273" t="s">
        <v>2552</v>
      </c>
      <c r="G20" s="281">
        <v>513911315</v>
      </c>
      <c r="H20" s="284">
        <v>215</v>
      </c>
      <c r="I20" s="66" t="s">
        <v>1189</v>
      </c>
      <c r="J20" s="66" t="s">
        <v>659</v>
      </c>
      <c r="K20" s="103" t="s">
        <v>2319</v>
      </c>
      <c r="L20" s="66">
        <v>4600</v>
      </c>
      <c r="M20" s="272" t="str">
        <f>VLOOKUP(L20,IRSZÁM!A:B,2,FALSE)</f>
        <v>Kisvárda</v>
      </c>
      <c r="N20" s="66" t="s">
        <v>1143</v>
      </c>
      <c r="O20" s="66" t="s">
        <v>2712</v>
      </c>
      <c r="P20" s="66" t="s">
        <v>1445</v>
      </c>
    </row>
    <row r="21" spans="1:16" s="83" customFormat="1" ht="11.25">
      <c r="A21" s="145" t="s">
        <v>623</v>
      </c>
      <c r="B21" s="88"/>
      <c r="C21" s="88"/>
      <c r="D21" s="143">
        <f>IF(ISERROR(VLOOKUP(F21,Szálláshely!Y$11:Y$27,1,FALSE)),"","Igen")</f>
      </c>
      <c r="E21" s="143" t="str">
        <f>IF(ISERROR(VLOOKUP($F21,Üzletek!CX$11:CX$392,1,FALSE)),"","Igen")</f>
        <v>Igen</v>
      </c>
      <c r="F21" s="273" t="s">
        <v>2582</v>
      </c>
      <c r="G21" s="281">
        <v>633911515</v>
      </c>
      <c r="H21" s="284">
        <v>215</v>
      </c>
      <c r="I21" s="66" t="s">
        <v>1189</v>
      </c>
      <c r="J21" s="66" t="s">
        <v>707</v>
      </c>
      <c r="K21" s="103" t="s">
        <v>1212</v>
      </c>
      <c r="L21" s="66">
        <v>4564</v>
      </c>
      <c r="M21" s="272" t="str">
        <f>VLOOKUP(L21,IRSZÁM!A:B,2,FALSE)</f>
        <v>Nyírmada</v>
      </c>
      <c r="N21" s="66" t="s">
        <v>1163</v>
      </c>
      <c r="O21" s="66" t="s">
        <v>2712</v>
      </c>
      <c r="P21" s="66" t="s">
        <v>1469</v>
      </c>
    </row>
    <row r="22" spans="1:16" s="83" customFormat="1" ht="11.25">
      <c r="A22" s="145" t="s">
        <v>623</v>
      </c>
      <c r="B22" s="88"/>
      <c r="C22" s="88"/>
      <c r="D22" s="143">
        <f>IF(ISERROR(VLOOKUP(F22,Szálláshely!Y$11:Y$27,1,FALSE)),"","Igen")</f>
      </c>
      <c r="E22" s="143" t="str">
        <f>IF(ISERROR(VLOOKUP($F22,Üzletek!CX$11:CX$392,1,FALSE)),"","Igen")</f>
        <v>Igen</v>
      </c>
      <c r="F22" s="273" t="s">
        <v>927</v>
      </c>
      <c r="G22" s="281">
        <v>467711315</v>
      </c>
      <c r="H22" s="284">
        <v>215</v>
      </c>
      <c r="I22" s="66" t="s">
        <v>1189</v>
      </c>
      <c r="J22" s="66" t="s">
        <v>2718</v>
      </c>
      <c r="K22" s="103" t="s">
        <v>741</v>
      </c>
      <c r="L22" s="66">
        <v>4803</v>
      </c>
      <c r="M22" s="272" t="str">
        <f>VLOOKUP(L22,IRSZÁM!A:B,2,FALSE)</f>
        <v>Vásárosnamény</v>
      </c>
      <c r="N22" s="66" t="s">
        <v>819</v>
      </c>
      <c r="O22" s="66" t="s">
        <v>2712</v>
      </c>
      <c r="P22" s="66" t="s">
        <v>1435</v>
      </c>
    </row>
    <row r="23" spans="1:16" s="83" customFormat="1" ht="11.25">
      <c r="A23" s="145" t="s">
        <v>623</v>
      </c>
      <c r="B23" s="88"/>
      <c r="C23" s="88"/>
      <c r="D23" s="143">
        <f>IF(ISERROR(VLOOKUP(F23,Szálláshely!Y$11:Y$27,1,FALSE)),"","Igen")</f>
      </c>
      <c r="E23" s="143" t="str">
        <f>IF(ISERROR(VLOOKUP($F23,Üzletek!CX$11:CX$392,1,FALSE)),"","Igen")</f>
        <v>Igen</v>
      </c>
      <c r="F23" s="273" t="s">
        <v>2563</v>
      </c>
      <c r="G23" s="281">
        <v>522012315</v>
      </c>
      <c r="H23" s="284">
        <v>215</v>
      </c>
      <c r="I23" s="66" t="s">
        <v>1189</v>
      </c>
      <c r="J23" s="66" t="s">
        <v>282</v>
      </c>
      <c r="K23" s="103" t="s">
        <v>1381</v>
      </c>
      <c r="L23" s="66">
        <v>4600</v>
      </c>
      <c r="M23" s="272" t="str">
        <f>VLOOKUP(L23,IRSZÁM!A:B,2,FALSE)</f>
        <v>Kisvárda</v>
      </c>
      <c r="N23" s="66" t="s">
        <v>1140</v>
      </c>
      <c r="O23" s="66" t="s">
        <v>2712</v>
      </c>
      <c r="P23" s="66" t="s">
        <v>1416</v>
      </c>
    </row>
    <row r="24" spans="1:16" s="83" customFormat="1" ht="11.25">
      <c r="A24" s="145" t="s">
        <v>623</v>
      </c>
      <c r="B24" s="88"/>
      <c r="C24" s="88"/>
      <c r="D24" s="143">
        <f>IF(ISERROR(VLOOKUP(F24,Szálláshely!Y$11:Y$27,1,FALSE)),"","Igen")</f>
      </c>
      <c r="E24" s="143">
        <f>IF(ISERROR(VLOOKUP($F24,Üzletek!CX$11:CX$392,1,FALSE)),"","Igen")</f>
      </c>
      <c r="F24" s="273" t="s">
        <v>919</v>
      </c>
      <c r="G24" s="281">
        <v>513911315</v>
      </c>
      <c r="H24" s="284">
        <v>215</v>
      </c>
      <c r="I24" s="66" t="s">
        <v>1189</v>
      </c>
      <c r="J24" s="66" t="s">
        <v>287</v>
      </c>
      <c r="K24" s="103" t="s">
        <v>508</v>
      </c>
      <c r="L24" s="66">
        <v>4400</v>
      </c>
      <c r="M24" s="272" t="str">
        <f>VLOOKUP(L24,IRSZÁM!A:B,2,FALSE)</f>
        <v>Nyíregyháza</v>
      </c>
      <c r="N24" s="66" t="s">
        <v>1157</v>
      </c>
      <c r="O24" s="66" t="s">
        <v>2712</v>
      </c>
      <c r="P24" s="66" t="s">
        <v>1438</v>
      </c>
    </row>
    <row r="25" spans="1:16" s="83" customFormat="1" ht="11.25">
      <c r="A25" s="145" t="s">
        <v>623</v>
      </c>
      <c r="B25" s="88"/>
      <c r="C25" s="88"/>
      <c r="D25" s="143">
        <f>IF(ISERROR(VLOOKUP(F25,Szálláshely!Y$11:Y$27,1,FALSE)),"","Igen")</f>
      </c>
      <c r="E25" s="143" t="str">
        <f>IF(ISERROR(VLOOKUP($F25,Üzletek!CX$11:CX$392,1,FALSE)),"","Igen")</f>
        <v>Igen</v>
      </c>
      <c r="F25" s="273" t="s">
        <v>150</v>
      </c>
      <c r="G25" s="281">
        <v>524121215</v>
      </c>
      <c r="H25" s="284">
        <v>215</v>
      </c>
      <c r="I25" s="66" t="s">
        <v>1189</v>
      </c>
      <c r="J25" s="66" t="s">
        <v>2683</v>
      </c>
      <c r="K25" s="103" t="s">
        <v>151</v>
      </c>
      <c r="L25" s="66">
        <v>4800</v>
      </c>
      <c r="M25" s="272" t="str">
        <f>VLOOKUP(L25,IRSZÁM!A:B,2,FALSE)</f>
        <v>Vásárosnamény</v>
      </c>
      <c r="N25" s="66" t="s">
        <v>715</v>
      </c>
      <c r="O25" s="66" t="s">
        <v>2712</v>
      </c>
      <c r="P25" s="66" t="s">
        <v>2495</v>
      </c>
    </row>
    <row r="26" spans="1:17" ht="11.25">
      <c r="A26" s="147"/>
      <c r="C26" s="10"/>
      <c r="D26" s="143">
        <f>IF(ISERROR(VLOOKUP(F26,Szálláshely!Y$11:Y$27,1,FALSE)),"","Igen")</f>
      </c>
      <c r="E26" s="143" t="str">
        <f>IF(ISERROR(VLOOKUP($F26,Üzletek!CX$11:CX$392,1,FALSE)),"","Igen")</f>
        <v>Igen</v>
      </c>
      <c r="F26" s="46" t="s">
        <v>1692</v>
      </c>
      <c r="G26" s="95">
        <v>158111315</v>
      </c>
      <c r="H26" s="96">
        <v>215</v>
      </c>
      <c r="I26" s="96" t="s">
        <v>1189</v>
      </c>
      <c r="J26" s="291" t="s">
        <v>1693</v>
      </c>
      <c r="K26" s="97" t="s">
        <v>1694</v>
      </c>
      <c r="L26" s="41">
        <v>4564</v>
      </c>
      <c r="M26" s="272" t="str">
        <f>VLOOKUP(L26,IRSZÁM!A:B,2,FALSE)</f>
        <v>Nyírmada</v>
      </c>
      <c r="N26" s="50" t="s">
        <v>1695</v>
      </c>
      <c r="O26" s="41" t="s">
        <v>2712</v>
      </c>
      <c r="P26" s="50" t="s">
        <v>2774</v>
      </c>
      <c r="Q26" s="82"/>
    </row>
    <row r="27" spans="1:16" s="83" customFormat="1" ht="11.25">
      <c r="A27" s="145" t="s">
        <v>623</v>
      </c>
      <c r="B27" s="88"/>
      <c r="C27" s="88"/>
      <c r="D27" s="143">
        <f>IF(ISERROR(VLOOKUP(F27,Szálláshely!Y$11:Y$27,1,FALSE)),"","Igen")</f>
      </c>
      <c r="E27" s="143" t="str">
        <f>IF(ISERROR(VLOOKUP($F27,Üzletek!CX$11:CX$392,1,FALSE)),"","Igen")</f>
        <v>Igen</v>
      </c>
      <c r="F27" s="273" t="s">
        <v>630</v>
      </c>
      <c r="G27" s="281">
        <v>232011401</v>
      </c>
      <c r="H27" s="284">
        <v>244</v>
      </c>
      <c r="I27" s="66" t="s">
        <v>1189</v>
      </c>
      <c r="J27" s="66" t="s">
        <v>2669</v>
      </c>
      <c r="K27" s="103" t="s">
        <v>342</v>
      </c>
      <c r="L27" s="66">
        <v>1117</v>
      </c>
      <c r="M27" s="272" t="str">
        <f>VLOOKUP(L27,IRSZÁM!A:B,2,FALSE)</f>
        <v>Budapest XI. ker.</v>
      </c>
      <c r="N27" s="66" t="s">
        <v>1127</v>
      </c>
      <c r="O27" s="66" t="s">
        <v>2470</v>
      </c>
      <c r="P27" s="66" t="s">
        <v>1429</v>
      </c>
    </row>
    <row r="28" spans="1:16" s="83" customFormat="1" ht="11.25">
      <c r="A28" s="145" t="s">
        <v>623</v>
      </c>
      <c r="B28" s="88"/>
      <c r="C28" s="88"/>
      <c r="D28" s="143">
        <f>IF(ISERROR(VLOOKUP(F28,Szálláshely!Y$11:Y$27,1,FALSE)),"","Igen")</f>
      </c>
      <c r="E28" s="143">
        <f>IF(ISERROR(VLOOKUP($F28,Üzletek!CX$11:CX$392,1,FALSE)),"","Igen")</f>
      </c>
      <c r="F28" s="273" t="s">
        <v>2759</v>
      </c>
      <c r="G28" s="281">
        <v>555111301</v>
      </c>
      <c r="H28" s="284">
        <v>243</v>
      </c>
      <c r="I28" s="66" t="s">
        <v>1189</v>
      </c>
      <c r="J28" s="66" t="s">
        <v>661</v>
      </c>
      <c r="K28" s="103" t="s">
        <v>2258</v>
      </c>
      <c r="L28" s="66">
        <v>1117</v>
      </c>
      <c r="M28" s="272" t="str">
        <f>VLOOKUP(L28,IRSZÁM!A:B,2,FALSE)</f>
        <v>Budapest XI. ker.</v>
      </c>
      <c r="N28" s="66" t="s">
        <v>1126</v>
      </c>
      <c r="O28" s="66" t="s">
        <v>2470</v>
      </c>
      <c r="P28" s="66" t="s">
        <v>341</v>
      </c>
    </row>
    <row r="29" spans="1:16" s="83" customFormat="1" ht="11.25">
      <c r="A29" s="145" t="s">
        <v>623</v>
      </c>
      <c r="B29" s="88"/>
      <c r="C29" s="88"/>
      <c r="D29" s="143">
        <f>IF(ISERROR(VLOOKUP(F29,Szálláshely!Y$11:Y$27,1,FALSE)),"","Igen")</f>
      </c>
      <c r="E29" s="143" t="str">
        <f>IF(ISERROR(VLOOKUP($F29,Üzletek!CX$11:CX$392,1,FALSE)),"","Igen")</f>
        <v>Igen</v>
      </c>
      <c r="F29" s="273" t="s">
        <v>2560</v>
      </c>
      <c r="G29" s="281">
        <v>531011401</v>
      </c>
      <c r="H29" s="284">
        <v>244</v>
      </c>
      <c r="I29" s="66" t="s">
        <v>1189</v>
      </c>
      <c r="J29" s="66" t="s">
        <v>674</v>
      </c>
      <c r="K29" s="103" t="s">
        <v>345</v>
      </c>
      <c r="L29" s="66">
        <v>1138</v>
      </c>
      <c r="M29" s="272" t="str">
        <f>VLOOKUP(L29,IRSZÁM!A:B,2,FALSE)</f>
        <v>Budapest XIII. ker.</v>
      </c>
      <c r="N29" s="66" t="s">
        <v>346</v>
      </c>
      <c r="O29" s="66" t="s">
        <v>2470</v>
      </c>
      <c r="P29" s="66" t="s">
        <v>347</v>
      </c>
    </row>
    <row r="30" spans="1:17" ht="11.25">
      <c r="A30" s="147"/>
      <c r="C30" s="10"/>
      <c r="D30" s="143">
        <f>IF(ISERROR(VLOOKUP(F30,Szálláshely!Y$11:Y$27,1,FALSE)),"","Igen")</f>
      </c>
      <c r="E30" s="143" t="str">
        <f>IF(ISERROR(VLOOKUP($F30,Üzletek!CX$11:CX$392,1,FALSE)),"","Igen")</f>
        <v>Igen</v>
      </c>
      <c r="F30" s="46" t="s">
        <v>485</v>
      </c>
      <c r="G30" s="95">
        <v>471111313</v>
      </c>
      <c r="H30" s="96">
        <v>244</v>
      </c>
      <c r="I30" s="96" t="s">
        <v>1189</v>
      </c>
      <c r="J30" s="291" t="s">
        <v>1631</v>
      </c>
      <c r="K30" s="97" t="s">
        <v>483</v>
      </c>
      <c r="L30" s="41">
        <v>2351</v>
      </c>
      <c r="M30" s="272" t="str">
        <f>VLOOKUP(L30,IRSZÁM!A:B,2,FALSE)</f>
        <v>Alsónémedi</v>
      </c>
      <c r="N30" s="50" t="s">
        <v>2640</v>
      </c>
      <c r="O30" s="41"/>
      <c r="P30" s="273" t="s">
        <v>939</v>
      </c>
      <c r="Q30" s="82"/>
    </row>
    <row r="31" spans="1:16" s="83" customFormat="1" ht="11.25">
      <c r="A31" s="145" t="s">
        <v>623</v>
      </c>
      <c r="B31" s="88"/>
      <c r="C31" s="88"/>
      <c r="D31" s="143">
        <f>IF(ISERROR(VLOOKUP(F31,Szálláshely!Y$11:Y$27,1,FALSE)),"","Igen")</f>
      </c>
      <c r="E31" s="143" t="str">
        <f>IF(ISERROR(VLOOKUP($F31,Üzletek!CX$11:CX$392,1,FALSE)),"","Igen")</f>
        <v>Igen</v>
      </c>
      <c r="F31" s="273" t="s">
        <v>633</v>
      </c>
      <c r="G31" s="281">
        <v>12011405</v>
      </c>
      <c r="H31" s="284">
        <v>205</v>
      </c>
      <c r="I31" s="66" t="s">
        <v>1189</v>
      </c>
      <c r="J31" s="66" t="s">
        <v>2109</v>
      </c>
      <c r="K31" s="103" t="s">
        <v>2110</v>
      </c>
      <c r="L31" s="66">
        <v>3900</v>
      </c>
      <c r="M31" s="272" t="str">
        <f>VLOOKUP(L31,IRSZÁM!A:B,2,FALSE)</f>
        <v>Szerencs</v>
      </c>
      <c r="N31" s="66" t="s">
        <v>2707</v>
      </c>
      <c r="O31" s="66" t="s">
        <v>2470</v>
      </c>
      <c r="P31" s="66" t="s">
        <v>1470</v>
      </c>
    </row>
    <row r="32" spans="1:16" s="83" customFormat="1" ht="11.25">
      <c r="A32" s="145" t="s">
        <v>623</v>
      </c>
      <c r="B32" s="88"/>
      <c r="C32" s="88"/>
      <c r="D32" s="143">
        <f>IF(ISERROR(VLOOKUP(F32,Szálláshely!Y$11:Y$27,1,FALSE)),"","Igen")</f>
      </c>
      <c r="E32" s="143" t="str">
        <f>IF(ISERROR(VLOOKUP($F32,Üzletek!CX$11:CX$392,1,FALSE)),"","Igen")</f>
        <v>Igen</v>
      </c>
      <c r="F32" s="273" t="s">
        <v>2554</v>
      </c>
      <c r="G32" s="281">
        <v>524611305</v>
      </c>
      <c r="H32" s="284">
        <v>205</v>
      </c>
      <c r="I32" s="66" t="s">
        <v>1189</v>
      </c>
      <c r="J32" s="66" t="s">
        <v>2668</v>
      </c>
      <c r="K32" s="103" t="s">
        <v>2381</v>
      </c>
      <c r="L32" s="66">
        <v>3526</v>
      </c>
      <c r="M32" s="272" t="str">
        <f>VLOOKUP(L32,IRSZÁM!A:B,2,FALSE)</f>
        <v>Miskolc</v>
      </c>
      <c r="N32" s="66" t="s">
        <v>368</v>
      </c>
      <c r="O32" s="66" t="s">
        <v>2470</v>
      </c>
      <c r="P32" s="66" t="s">
        <v>1430</v>
      </c>
    </row>
    <row r="33" spans="1:16" s="83" customFormat="1" ht="11.25">
      <c r="A33" s="145" t="s">
        <v>623</v>
      </c>
      <c r="B33" s="88"/>
      <c r="C33" s="88"/>
      <c r="D33" s="143">
        <f>IF(ISERROR(VLOOKUP(F33,Szálláshely!Y$11:Y$27,1,FALSE)),"","Igen")</f>
      </c>
      <c r="E33" s="143" t="str">
        <f>IF(ISERROR(VLOOKUP($F33,Üzletek!CX$11:CX$392,1,FALSE)),"","Igen")</f>
        <v>Igen</v>
      </c>
      <c r="F33" s="273" t="s">
        <v>1903</v>
      </c>
      <c r="G33" s="281">
        <v>15331135</v>
      </c>
      <c r="H33" s="284">
        <v>215</v>
      </c>
      <c r="I33" s="66" t="s">
        <v>1189</v>
      </c>
      <c r="J33" s="66" t="s">
        <v>281</v>
      </c>
      <c r="K33" s="103" t="s">
        <v>989</v>
      </c>
      <c r="L33" s="66">
        <v>4800</v>
      </c>
      <c r="M33" s="272" t="str">
        <f>VLOOKUP(L33,IRSZÁM!A:B,2,FALSE)</f>
        <v>Vásárosnamény</v>
      </c>
      <c r="N33" s="66" t="s">
        <v>2699</v>
      </c>
      <c r="O33" s="66" t="s">
        <v>2712</v>
      </c>
      <c r="P33" s="66" t="s">
        <v>1430</v>
      </c>
    </row>
    <row r="34" spans="1:16" s="83" customFormat="1" ht="11.25">
      <c r="A34" s="145" t="s">
        <v>623</v>
      </c>
      <c r="B34" s="88"/>
      <c r="C34" s="88"/>
      <c r="D34" s="143">
        <f>IF(ISERROR(VLOOKUP(F34,Szálláshely!Y$11:Y$27,1,FALSE)),"","Igen")</f>
      </c>
      <c r="E34" s="143" t="str">
        <f>IF(ISERROR(VLOOKUP($F34,Üzletek!CX$11:CX$392,1,FALSE)),"","Igen")</f>
        <v>Igen</v>
      </c>
      <c r="F34" s="273" t="s">
        <v>643</v>
      </c>
      <c r="G34" s="281">
        <v>524612315</v>
      </c>
      <c r="H34" s="284">
        <v>215</v>
      </c>
      <c r="I34" s="66" t="s">
        <v>1189</v>
      </c>
      <c r="J34" s="66" t="s">
        <v>704</v>
      </c>
      <c r="K34" s="103" t="s">
        <v>611</v>
      </c>
      <c r="L34" s="66">
        <v>4551</v>
      </c>
      <c r="M34" s="272" t="str">
        <f>VLOOKUP(L34,IRSZÁM!A:B,2,FALSE)</f>
        <v>Nyíregyháza</v>
      </c>
      <c r="N34" s="66" t="s">
        <v>2699</v>
      </c>
      <c r="O34" s="66" t="s">
        <v>2712</v>
      </c>
      <c r="P34" s="66" t="s">
        <v>1434</v>
      </c>
    </row>
    <row r="35" spans="1:16" s="83" customFormat="1" ht="11.25">
      <c r="A35" s="145" t="s">
        <v>623</v>
      </c>
      <c r="B35" s="88"/>
      <c r="C35" s="88"/>
      <c r="D35" s="143">
        <f>IF(ISERROR(VLOOKUP(F35,Szálláshely!Y$11:Y$27,1,FALSE)),"","Igen")</f>
      </c>
      <c r="E35" s="143" t="str">
        <f>IF(ISERROR(VLOOKUP($F35,Üzletek!CX$11:CX$392,1,FALSE)),"","Igen")</f>
        <v>Igen</v>
      </c>
      <c r="F35" s="273" t="s">
        <v>645</v>
      </c>
      <c r="G35" s="281">
        <v>215502123</v>
      </c>
      <c r="H35" s="284">
        <v>215</v>
      </c>
      <c r="I35" s="66" t="s">
        <v>1189</v>
      </c>
      <c r="J35" s="66" t="s">
        <v>2674</v>
      </c>
      <c r="K35" s="103" t="s">
        <v>422</v>
      </c>
      <c r="L35" s="66">
        <v>4804</v>
      </c>
      <c r="M35" s="272" t="str">
        <f>VLOOKUP(L35,IRSZÁM!A:B,2,FALSE)</f>
        <v>Vásárosnamény</v>
      </c>
      <c r="N35" s="66" t="s">
        <v>720</v>
      </c>
      <c r="O35" s="66" t="s">
        <v>2712</v>
      </c>
      <c r="P35" s="66" t="s">
        <v>1413</v>
      </c>
    </row>
    <row r="36" spans="1:16" s="83" customFormat="1" ht="11.25">
      <c r="A36" s="145" t="s">
        <v>623</v>
      </c>
      <c r="B36" s="88"/>
      <c r="C36" s="88"/>
      <c r="D36" s="143">
        <f>IF(ISERROR(VLOOKUP(F36,Szálláshely!Y$11:Y$27,1,FALSE)),"","Igen")</f>
      </c>
      <c r="E36" s="143" t="str">
        <f>IF(ISERROR(VLOOKUP($F36,Üzletek!CX$11:CX$392,1,FALSE)),"","Igen")</f>
        <v>Igen</v>
      </c>
      <c r="F36" s="273" t="s">
        <v>2550</v>
      </c>
      <c r="G36" s="281">
        <v>157111315</v>
      </c>
      <c r="H36" s="284">
        <v>215</v>
      </c>
      <c r="I36" s="66" t="s">
        <v>1189</v>
      </c>
      <c r="J36" s="66" t="s">
        <v>660</v>
      </c>
      <c r="K36" s="103" t="s">
        <v>1235</v>
      </c>
      <c r="L36" s="66">
        <v>4800</v>
      </c>
      <c r="M36" s="272" t="str">
        <f>VLOOKUP(L36,IRSZÁM!A:B,2,FALSE)</f>
        <v>Vásárosnamény</v>
      </c>
      <c r="N36" s="66" t="s">
        <v>716</v>
      </c>
      <c r="O36" s="66" t="s">
        <v>2712</v>
      </c>
      <c r="P36" s="66" t="s">
        <v>1434</v>
      </c>
    </row>
    <row r="37" spans="1:16" s="83" customFormat="1" ht="11.25">
      <c r="A37" s="145" t="s">
        <v>623</v>
      </c>
      <c r="B37" s="88"/>
      <c r="C37" s="88"/>
      <c r="D37" s="143">
        <f>IF(ISERROR(VLOOKUP(F37,Szálláshely!Y$11:Y$27,1,FALSE)),"","Igen")</f>
      </c>
      <c r="E37" s="143" t="str">
        <f>IF(ISERROR(VLOOKUP($F37,Üzletek!CX$11:CX$392,1,FALSE)),"","Igen")</f>
        <v>Igen</v>
      </c>
      <c r="F37" s="273" t="s">
        <v>1232</v>
      </c>
      <c r="G37" s="281">
        <v>513411315</v>
      </c>
      <c r="H37" s="284">
        <v>215</v>
      </c>
      <c r="I37" s="66" t="s">
        <v>1189</v>
      </c>
      <c r="J37" s="66" t="s">
        <v>701</v>
      </c>
      <c r="K37" s="103" t="s">
        <v>1233</v>
      </c>
      <c r="L37" s="66">
        <v>4700</v>
      </c>
      <c r="M37" s="272" t="str">
        <f>VLOOKUP(L37,IRSZÁM!A:B,2,FALSE)</f>
        <v>Mátészalka</v>
      </c>
      <c r="N37" s="66" t="s">
        <v>1147</v>
      </c>
      <c r="O37" s="66" t="s">
        <v>2712</v>
      </c>
      <c r="P37" s="66" t="s">
        <v>1470</v>
      </c>
    </row>
    <row r="38" spans="1:16" s="83" customFormat="1" ht="11.25">
      <c r="A38" s="145" t="s">
        <v>623</v>
      </c>
      <c r="B38" s="88"/>
      <c r="C38" s="88"/>
      <c r="D38" s="143">
        <f>IF(ISERROR(VLOOKUP(F38,Szálláshely!Y$11:Y$27,1,FALSE)),"","Igen")</f>
      </c>
      <c r="E38" s="143" t="str">
        <f>IF(ISERROR(VLOOKUP($F38,Üzletek!CX$11:CX$392,1,FALSE)),"","Igen")</f>
        <v>Igen</v>
      </c>
      <c r="F38" s="273" t="s">
        <v>652</v>
      </c>
      <c r="G38" s="281">
        <v>473011315</v>
      </c>
      <c r="H38" s="284">
        <v>215</v>
      </c>
      <c r="I38" s="66" t="s">
        <v>1189</v>
      </c>
      <c r="J38" s="66" t="s">
        <v>310</v>
      </c>
      <c r="K38" s="103" t="s">
        <v>1655</v>
      </c>
      <c r="L38" s="66">
        <v>4300</v>
      </c>
      <c r="M38" s="272" t="str">
        <f>VLOOKUP(L38,IRSZÁM!A:B,2,FALSE)</f>
        <v>Nyírbátor</v>
      </c>
      <c r="N38" s="66" t="s">
        <v>1154</v>
      </c>
      <c r="O38" s="66" t="s">
        <v>2470</v>
      </c>
      <c r="P38" s="66" t="s">
        <v>363</v>
      </c>
    </row>
    <row r="39" spans="1:17" s="83" customFormat="1" ht="11.25">
      <c r="A39" s="145" t="s">
        <v>623</v>
      </c>
      <c r="B39" s="88"/>
      <c r="C39" s="88"/>
      <c r="D39" s="143" t="str">
        <f>IF(ISERROR(VLOOKUP(F39,Szálláshely!Y$11:Y$27,1,FALSE)),"","Igen")</f>
        <v>Igen</v>
      </c>
      <c r="E39" s="143" t="str">
        <f>IF(ISERROR(VLOOKUP($F39,Üzletek!CX$11:CX$392,1,FALSE)),"","Igen")</f>
        <v>Igen</v>
      </c>
      <c r="F39" s="273" t="s">
        <v>628</v>
      </c>
      <c r="G39" s="281">
        <v>551011315</v>
      </c>
      <c r="H39" s="284">
        <v>215</v>
      </c>
      <c r="I39" s="66" t="s">
        <v>1189</v>
      </c>
      <c r="J39" s="66" t="s">
        <v>2457</v>
      </c>
      <c r="K39" s="103" t="s">
        <v>1316</v>
      </c>
      <c r="L39" s="66">
        <v>4800</v>
      </c>
      <c r="M39" s="272" t="str">
        <f>VLOOKUP(L39,IRSZÁM!A:B,2,FALSE)</f>
        <v>Vásárosnamény</v>
      </c>
      <c r="N39" s="66" t="s">
        <v>2708</v>
      </c>
      <c r="O39" s="66" t="s">
        <v>2709</v>
      </c>
      <c r="P39" s="66" t="s">
        <v>1434</v>
      </c>
      <c r="Q39" s="124" t="s">
        <v>1308</v>
      </c>
    </row>
    <row r="40" spans="1:16" s="83" customFormat="1" ht="11.25">
      <c r="A40" s="145" t="s">
        <v>623</v>
      </c>
      <c r="B40" s="88"/>
      <c r="C40" s="88"/>
      <c r="D40" s="143">
        <f>IF(ISERROR(VLOOKUP(F40,Szálláshely!Y$11:Y$27,1,FALSE)),"","Igen")</f>
      </c>
      <c r="E40" s="143" t="str">
        <f>IF(ISERROR(VLOOKUP($F40,Üzletek!CX$11:CX$392,1,FALSE)),"","Igen")</f>
        <v>Igen</v>
      </c>
      <c r="F40" s="273">
        <v>11268639</v>
      </c>
      <c r="G40" s="281">
        <v>101111301</v>
      </c>
      <c r="H40" s="284">
        <v>243</v>
      </c>
      <c r="I40" s="66" t="s">
        <v>1189</v>
      </c>
      <c r="J40" s="66" t="s">
        <v>1511</v>
      </c>
      <c r="K40" s="103" t="s">
        <v>343</v>
      </c>
      <c r="L40" s="66">
        <v>1097</v>
      </c>
      <c r="M40" s="272" t="str">
        <f>VLOOKUP(L40,IRSZÁM!A:B,2,FALSE)</f>
        <v>Budapest IX. ker.</v>
      </c>
      <c r="N40" s="66" t="s">
        <v>1371</v>
      </c>
      <c r="O40" s="66" t="s">
        <v>2712</v>
      </c>
      <c r="P40" s="66" t="s">
        <v>766</v>
      </c>
    </row>
    <row r="41" spans="1:18" s="83" customFormat="1" ht="11.25">
      <c r="A41" s="147"/>
      <c r="B41" s="82"/>
      <c r="C41" s="10"/>
      <c r="D41" s="143">
        <f>IF(ISERROR(VLOOKUP(F41,Szálláshely!Y$11:Y$27,1,FALSE)),"","Igen")</f>
      </c>
      <c r="E41" s="143" t="str">
        <f>IF(ISERROR(VLOOKUP($F41,Üzletek!CX$11:CX$392,1,FALSE)),"","Igen")</f>
        <v>Igen</v>
      </c>
      <c r="F41" s="46" t="s">
        <v>382</v>
      </c>
      <c r="G41" s="95">
        <v>451111315</v>
      </c>
      <c r="H41" s="96">
        <v>215</v>
      </c>
      <c r="I41" s="96" t="s">
        <v>1189</v>
      </c>
      <c r="J41" s="291" t="s">
        <v>383</v>
      </c>
      <c r="K41" s="97" t="s">
        <v>384</v>
      </c>
      <c r="L41" s="41">
        <v>4700</v>
      </c>
      <c r="M41" s="272" t="str">
        <f>VLOOKUP(L41,IRSZÁM!A:B,2,FALSE)</f>
        <v>Mátészalka</v>
      </c>
      <c r="N41" s="50" t="s">
        <v>385</v>
      </c>
      <c r="O41" s="41" t="s">
        <v>2712</v>
      </c>
      <c r="P41" s="273" t="s">
        <v>386</v>
      </c>
      <c r="Q41" s="82"/>
      <c r="R41" s="82"/>
    </row>
    <row r="42" spans="1:16" s="83" customFormat="1" ht="11.25">
      <c r="A42" s="145" t="s">
        <v>623</v>
      </c>
      <c r="B42" s="88"/>
      <c r="C42" s="88"/>
      <c r="D42" s="143">
        <f>IF(ISERROR(VLOOKUP(F42,Szálláshely!Y$11:Y$27,1,FALSE)),"","Igen")</f>
      </c>
      <c r="E42" s="143">
        <f>IF(ISERROR(VLOOKUP($F42,Üzletek!CX$11:CX$392,1,FALSE)),"","Igen")</f>
      </c>
      <c r="F42" s="273">
        <v>11490412</v>
      </c>
      <c r="G42" s="281">
        <v>161011315</v>
      </c>
      <c r="H42" s="284">
        <v>215</v>
      </c>
      <c r="I42" s="66" t="s">
        <v>1189</v>
      </c>
      <c r="J42" s="66" t="s">
        <v>1792</v>
      </c>
      <c r="K42" s="103" t="s">
        <v>443</v>
      </c>
      <c r="L42" s="66">
        <v>4826</v>
      </c>
      <c r="M42" s="272" t="str">
        <f>VLOOKUP(L42,IRSZÁM!A:B,2,FALSE)</f>
        <v>Olcsva</v>
      </c>
      <c r="N42" s="66" t="s">
        <v>719</v>
      </c>
      <c r="O42" s="66" t="s">
        <v>2470</v>
      </c>
      <c r="P42" s="66" t="s">
        <v>1415</v>
      </c>
    </row>
    <row r="43" spans="1:16" s="83" customFormat="1" ht="11.25">
      <c r="A43" s="145" t="s">
        <v>623</v>
      </c>
      <c r="B43" s="88"/>
      <c r="C43" s="88"/>
      <c r="D43" s="143">
        <f>IF(ISERROR(VLOOKUP(F43,Szálláshely!Y$11:Y$27,1,FALSE)),"","Igen")</f>
      </c>
      <c r="E43" s="143" t="str">
        <f>IF(ISERROR(VLOOKUP($F43,Üzletek!CX$11:CX$392,1,FALSE)),"","Igen")</f>
        <v>Igen</v>
      </c>
      <c r="F43" s="273" t="s">
        <v>624</v>
      </c>
      <c r="G43" s="281">
        <v>477111315</v>
      </c>
      <c r="H43" s="284">
        <v>215</v>
      </c>
      <c r="I43" s="66" t="s">
        <v>1189</v>
      </c>
      <c r="J43" s="66" t="s">
        <v>2717</v>
      </c>
      <c r="K43" s="103" t="s">
        <v>1702</v>
      </c>
      <c r="L43" s="66">
        <v>4800</v>
      </c>
      <c r="M43" s="272" t="str">
        <f>VLOOKUP(L43,IRSZÁM!A:B,2,FALSE)</f>
        <v>Vásárosnamény</v>
      </c>
      <c r="N43" s="66" t="s">
        <v>1391</v>
      </c>
      <c r="O43" s="66" t="s">
        <v>2470</v>
      </c>
      <c r="P43" s="66" t="s">
        <v>1445</v>
      </c>
    </row>
    <row r="44" spans="1:16" s="83" customFormat="1" ht="11.25">
      <c r="A44" s="145" t="s">
        <v>623</v>
      </c>
      <c r="B44" s="88"/>
      <c r="C44" s="88"/>
      <c r="D44" s="143">
        <f>IF(ISERROR(VLOOKUP(F44,Szálláshely!Y$11:Y$27,1,FALSE)),"","Igen")</f>
      </c>
      <c r="E44" s="143" t="str">
        <f>IF(ISERROR(VLOOKUP($F44,Üzletek!CX$11:CX$392,1,FALSE)),"","Igen")</f>
        <v>Igen</v>
      </c>
      <c r="F44" s="273" t="s">
        <v>1364</v>
      </c>
      <c r="G44" s="281">
        <v>12411315</v>
      </c>
      <c r="H44" s="284">
        <v>215</v>
      </c>
      <c r="I44" s="66" t="s">
        <v>1189</v>
      </c>
      <c r="J44" s="66" t="s">
        <v>286</v>
      </c>
      <c r="K44" s="103" t="s">
        <v>405</v>
      </c>
      <c r="L44" s="66">
        <v>4832</v>
      </c>
      <c r="M44" s="272" t="str">
        <f>VLOOKUP(L44,IRSZÁM!A:B,2,FALSE)</f>
        <v>Tiszavíd</v>
      </c>
      <c r="N44" s="66" t="s">
        <v>718</v>
      </c>
      <c r="O44" s="66" t="s">
        <v>2470</v>
      </c>
      <c r="P44" s="66" t="s">
        <v>1414</v>
      </c>
    </row>
    <row r="45" spans="1:16" s="83" customFormat="1" ht="11.25">
      <c r="A45" s="145" t="s">
        <v>623</v>
      </c>
      <c r="B45" s="88"/>
      <c r="C45" s="88"/>
      <c r="D45" s="143">
        <f>IF(ISERROR(VLOOKUP(F45,Szálláshely!Y$11:Y$27,1,FALSE)),"","Igen")</f>
      </c>
      <c r="E45" s="143" t="str">
        <f>IF(ISERROR(VLOOKUP($F45,Üzletek!CX$11:CX$392,1,FALSE)),"","Igen")</f>
        <v>Igen</v>
      </c>
      <c r="F45" s="273" t="s">
        <v>1330</v>
      </c>
      <c r="G45" s="281">
        <v>12011309</v>
      </c>
      <c r="H45" s="284">
        <v>209</v>
      </c>
      <c r="I45" s="66" t="s">
        <v>1189</v>
      </c>
      <c r="J45" s="66" t="s">
        <v>2080</v>
      </c>
      <c r="K45" s="103" t="s">
        <v>1218</v>
      </c>
      <c r="L45" s="66">
        <v>4030</v>
      </c>
      <c r="M45" s="272" t="str">
        <f>VLOOKUP(L45,IRSZÁM!A:B,2,FALSE)</f>
        <v>Debrecen</v>
      </c>
      <c r="N45" s="66" t="s">
        <v>1131</v>
      </c>
      <c r="O45" s="66" t="s">
        <v>2470</v>
      </c>
      <c r="P45" s="66" t="s">
        <v>1450</v>
      </c>
    </row>
    <row r="46" spans="1:17" ht="11.25">
      <c r="A46" s="147"/>
      <c r="C46" s="10"/>
      <c r="D46" s="143">
        <f>IF(ISERROR(VLOOKUP(F46,Szálláshely!Y$11:Y$27,1,FALSE)),"","Igen")</f>
      </c>
      <c r="E46" s="143" t="str">
        <f>IF(ISERROR(VLOOKUP($F46,Üzletek!CX$11:CX$392,1,FALSE)),"","Igen")</f>
        <v>Igen</v>
      </c>
      <c r="F46" s="46" t="s">
        <v>1554</v>
      </c>
      <c r="G46" s="95">
        <v>581111309</v>
      </c>
      <c r="H46" s="96">
        <v>209</v>
      </c>
      <c r="I46" s="96" t="s">
        <v>1189</v>
      </c>
      <c r="J46" s="291" t="s">
        <v>1555</v>
      </c>
      <c r="K46" s="97" t="s">
        <v>1556</v>
      </c>
      <c r="L46" s="41">
        <v>4034</v>
      </c>
      <c r="M46" s="272" t="str">
        <f>VLOOKUP(L46,IRSZÁM!A:B,2,FALSE)</f>
        <v>Debrecen</v>
      </c>
      <c r="N46" s="128" t="s">
        <v>1557</v>
      </c>
      <c r="O46" s="41" t="s">
        <v>2470</v>
      </c>
      <c r="P46" s="273" t="s">
        <v>2269</v>
      </c>
      <c r="Q46" s="82"/>
    </row>
    <row r="47" spans="1:16" s="83" customFormat="1" ht="11.25">
      <c r="A47" s="145" t="s">
        <v>623</v>
      </c>
      <c r="B47" s="88"/>
      <c r="C47" s="88"/>
      <c r="D47" s="143">
        <f>IF(ISERROR(VLOOKUP(F47,Szálláshely!Y$11:Y$27,1,FALSE)),"","Igen")</f>
      </c>
      <c r="E47" s="143" t="str">
        <f>IF(ISERROR(VLOOKUP($F47,Üzletek!CX$11:CX$392,1,FALSE)),"","Igen")</f>
        <v>Igen</v>
      </c>
      <c r="F47" s="273" t="s">
        <v>2145</v>
      </c>
      <c r="G47" s="281">
        <v>475211315</v>
      </c>
      <c r="H47" s="284">
        <v>215</v>
      </c>
      <c r="I47" s="66" t="s">
        <v>1189</v>
      </c>
      <c r="J47" s="66" t="s">
        <v>663</v>
      </c>
      <c r="K47" s="103" t="s">
        <v>2146</v>
      </c>
      <c r="L47" s="66">
        <v>4800</v>
      </c>
      <c r="M47" s="272" t="str">
        <f>VLOOKUP(L47,IRSZÁM!A:B,2,FALSE)</f>
        <v>Vásárosnamény</v>
      </c>
      <c r="N47" s="66" t="s">
        <v>719</v>
      </c>
      <c r="O47" s="66" t="s">
        <v>2712</v>
      </c>
      <c r="P47" s="66" t="s">
        <v>2518</v>
      </c>
    </row>
    <row r="48" spans="1:16" s="83" customFormat="1" ht="11.25">
      <c r="A48" s="145" t="s">
        <v>623</v>
      </c>
      <c r="B48" s="88"/>
      <c r="C48" s="88"/>
      <c r="D48" s="143">
        <f>IF(ISERROR(VLOOKUP(F48,Szálláshely!Y$11:Y$27,1,FALSE)),"","Igen")</f>
      </c>
      <c r="E48" s="143" t="str">
        <f>IF(ISERROR(VLOOKUP($F48,Üzletek!CX$11:CX$392,1,FALSE)),"","Igen")</f>
        <v>Igen</v>
      </c>
      <c r="F48" s="273" t="s">
        <v>2180</v>
      </c>
      <c r="G48" s="281">
        <v>513911315</v>
      </c>
      <c r="H48" s="284">
        <v>215</v>
      </c>
      <c r="I48" s="66" t="s">
        <v>1189</v>
      </c>
      <c r="J48" s="66" t="s">
        <v>667</v>
      </c>
      <c r="K48" s="103" t="s">
        <v>2181</v>
      </c>
      <c r="L48" s="66">
        <v>4800</v>
      </c>
      <c r="M48" s="272" t="str">
        <f>VLOOKUP(L48,IRSZÁM!A:B,2,FALSE)</f>
        <v>Vásárosnamény</v>
      </c>
      <c r="N48" s="66" t="s">
        <v>2708</v>
      </c>
      <c r="O48" s="66" t="s">
        <v>2709</v>
      </c>
      <c r="P48" s="66" t="s">
        <v>1411</v>
      </c>
    </row>
    <row r="49" spans="1:16" s="83" customFormat="1" ht="11.25">
      <c r="A49" s="145" t="s">
        <v>623</v>
      </c>
      <c r="B49" s="88"/>
      <c r="C49" s="88"/>
      <c r="D49" s="143">
        <f>IF(ISERROR(VLOOKUP(F49,Szálláshely!Y$11:Y$27,1,FALSE)),"","Igen")</f>
      </c>
      <c r="E49" s="143" t="str">
        <f>IF(ISERROR(VLOOKUP($F49,Üzletek!CX$11:CX$392,1,FALSE)),"","Igen")</f>
        <v>Igen</v>
      </c>
      <c r="F49" s="273" t="s">
        <v>2559</v>
      </c>
      <c r="G49" s="281">
        <v>524823115</v>
      </c>
      <c r="H49" s="284">
        <v>235</v>
      </c>
      <c r="I49" s="66" t="s">
        <v>1189</v>
      </c>
      <c r="J49" s="66" t="s">
        <v>2079</v>
      </c>
      <c r="K49" s="103" t="s">
        <v>2370</v>
      </c>
      <c r="L49" s="66">
        <v>4803</v>
      </c>
      <c r="M49" s="272" t="str">
        <f>VLOOKUP(L49,IRSZÁM!A:B,2,FALSE)</f>
        <v>Vásárosnamény</v>
      </c>
      <c r="N49" s="66" t="s">
        <v>1402</v>
      </c>
      <c r="O49" s="66" t="s">
        <v>2470</v>
      </c>
      <c r="P49" s="66" t="s">
        <v>1406</v>
      </c>
    </row>
    <row r="50" spans="1:18" s="83" customFormat="1" ht="11.25">
      <c r="A50" s="147"/>
      <c r="B50" s="82"/>
      <c r="C50" s="10"/>
      <c r="D50" s="143">
        <f>IF(ISERROR(VLOOKUP(F50,Szálláshely!Y$11:Y$27,1,FALSE)),"","Igen")</f>
      </c>
      <c r="E50" s="143" t="str">
        <f>IF(ISERROR(VLOOKUP($F50,Üzletek!CX$11:CX$392,1,FALSE)),"","Igen")</f>
        <v>Igen</v>
      </c>
      <c r="F50" s="46" t="s">
        <v>2458</v>
      </c>
      <c r="G50" s="95">
        <v>477111301</v>
      </c>
      <c r="H50" s="96">
        <v>242</v>
      </c>
      <c r="I50" s="96" t="s">
        <v>1189</v>
      </c>
      <c r="J50" s="291" t="s">
        <v>682</v>
      </c>
      <c r="K50" s="97" t="s">
        <v>683</v>
      </c>
      <c r="L50" s="41">
        <v>1174</v>
      </c>
      <c r="M50" s="272" t="str">
        <f>VLOOKUP(L50,IRSZÁM!A:B,2,FALSE)</f>
        <v>Budapest XVII. ker.</v>
      </c>
      <c r="N50" s="50" t="s">
        <v>684</v>
      </c>
      <c r="O50" s="41" t="s">
        <v>2712</v>
      </c>
      <c r="P50" s="273" t="s">
        <v>685</v>
      </c>
      <c r="Q50" s="82"/>
      <c r="R50" s="82"/>
    </row>
    <row r="51" spans="1:16" s="83" customFormat="1" ht="11.25">
      <c r="A51" s="145" t="s">
        <v>623</v>
      </c>
      <c r="B51" s="88"/>
      <c r="C51" s="88"/>
      <c r="D51" s="143">
        <f>IF(ISERROR(VLOOKUP(F51,Szálláshely!Y$11:Y$27,1,FALSE)),"","Igen")</f>
      </c>
      <c r="E51" s="143" t="str">
        <f>IF(ISERROR(VLOOKUP($F51,Üzletek!CX$11:CX$392,1,FALSE)),"","Igen")</f>
        <v>Igen</v>
      </c>
      <c r="F51" s="273" t="s">
        <v>129</v>
      </c>
      <c r="G51" s="281">
        <v>521111415</v>
      </c>
      <c r="H51" s="284">
        <v>215</v>
      </c>
      <c r="I51" s="66" t="s">
        <v>1189</v>
      </c>
      <c r="J51" s="66" t="s">
        <v>2677</v>
      </c>
      <c r="K51" s="103" t="s">
        <v>990</v>
      </c>
      <c r="L51" s="66">
        <v>4600</v>
      </c>
      <c r="M51" s="272" t="str">
        <f>VLOOKUP(L51,IRSZÁM!A:B,2,FALSE)</f>
        <v>Kisvárda</v>
      </c>
      <c r="N51" s="66" t="s">
        <v>1142</v>
      </c>
      <c r="O51" s="66" t="s">
        <v>2712</v>
      </c>
      <c r="P51" s="66" t="s">
        <v>1465</v>
      </c>
    </row>
    <row r="52" spans="1:16" s="83" customFormat="1" ht="11.25">
      <c r="A52" s="145" t="s">
        <v>623</v>
      </c>
      <c r="B52" s="88"/>
      <c r="C52" s="88"/>
      <c r="D52" s="143">
        <f>IF(ISERROR(VLOOKUP(F52,Szálláshely!Y$11:Y$27,1,FALSE)),"","Igen")</f>
      </c>
      <c r="E52" s="143" t="str">
        <f>IF(ISERROR(VLOOKUP($F52,Üzletek!CX$11:CX$392,1,FALSE)),"","Igen")</f>
        <v>Igen</v>
      </c>
      <c r="F52" s="273" t="s">
        <v>2565</v>
      </c>
      <c r="G52" s="281">
        <v>514211313</v>
      </c>
      <c r="H52" s="284">
        <v>215</v>
      </c>
      <c r="I52" s="66" t="s">
        <v>1189</v>
      </c>
      <c r="J52" s="66" t="s">
        <v>751</v>
      </c>
      <c r="K52" s="103" t="s">
        <v>294</v>
      </c>
      <c r="L52" s="66">
        <v>4565</v>
      </c>
      <c r="M52" s="272" t="str">
        <f>VLOOKUP(L52,IRSZÁM!A:B,2,FALSE)</f>
        <v>Pusztadobos</v>
      </c>
      <c r="N52" s="66" t="s">
        <v>2707</v>
      </c>
      <c r="O52" s="66" t="s">
        <v>2712</v>
      </c>
      <c r="P52" s="66">
        <v>4</v>
      </c>
    </row>
    <row r="53" spans="1:16" s="83" customFormat="1" ht="11.25">
      <c r="A53" s="145" t="s">
        <v>623</v>
      </c>
      <c r="B53" s="88"/>
      <c r="C53" s="88"/>
      <c r="D53" s="143">
        <f>IF(ISERROR(VLOOKUP(F53,Szálláshely!Y$11:Y$27,1,FALSE)),"","Igen")</f>
      </c>
      <c r="E53" s="143" t="str">
        <f>IF(ISERROR(VLOOKUP($F53,Üzletek!CX$11:CX$392,1,FALSE)),"","Igen")</f>
        <v>Igen</v>
      </c>
      <c r="F53" s="273" t="s">
        <v>2391</v>
      </c>
      <c r="G53" s="281">
        <v>475211315</v>
      </c>
      <c r="H53" s="284">
        <v>215</v>
      </c>
      <c r="I53" s="66" t="s">
        <v>1189</v>
      </c>
      <c r="J53" s="66" t="s">
        <v>2104</v>
      </c>
      <c r="K53" s="103" t="s">
        <v>2392</v>
      </c>
      <c r="L53" s="66">
        <v>4800</v>
      </c>
      <c r="M53" s="272" t="str">
        <f>VLOOKUP(L53,IRSZÁM!A:B,2,FALSE)</f>
        <v>Vásárosnamény</v>
      </c>
      <c r="N53" s="66" t="s">
        <v>716</v>
      </c>
      <c r="O53" s="66" t="s">
        <v>2712</v>
      </c>
      <c r="P53" s="66" t="s">
        <v>1414</v>
      </c>
    </row>
    <row r="54" spans="1:16" s="83" customFormat="1" ht="11.25">
      <c r="A54" s="145" t="s">
        <v>623</v>
      </c>
      <c r="B54" s="88"/>
      <c r="C54" s="88"/>
      <c r="D54" s="143">
        <f>IF(ISERROR(VLOOKUP(F54,Szálláshely!Y$11:Y$27,1,FALSE)),"","Igen")</f>
      </c>
      <c r="E54" s="143" t="str">
        <f>IF(ISERROR(VLOOKUP($F54,Üzletek!CX$11:CX$392,1,FALSE)),"","Igen")</f>
        <v>Igen</v>
      </c>
      <c r="F54" s="273" t="s">
        <v>1348</v>
      </c>
      <c r="G54" s="281">
        <v>461811315</v>
      </c>
      <c r="H54" s="284">
        <v>115</v>
      </c>
      <c r="I54" s="66" t="s">
        <v>1189</v>
      </c>
      <c r="J54" s="66" t="s">
        <v>664</v>
      </c>
      <c r="K54" s="103" t="s">
        <v>1322</v>
      </c>
      <c r="L54" s="66">
        <v>4813</v>
      </c>
      <c r="M54" s="272" t="str">
        <f>VLOOKUP(L54,IRSZÁM!A:B,2,FALSE)</f>
        <v>Gyüre</v>
      </c>
      <c r="N54" s="66" t="s">
        <v>2473</v>
      </c>
      <c r="O54" s="66" t="s">
        <v>2712</v>
      </c>
      <c r="P54" s="66" t="s">
        <v>321</v>
      </c>
    </row>
    <row r="55" spans="1:17" s="83" customFormat="1" ht="11.25">
      <c r="A55" s="145" t="s">
        <v>623</v>
      </c>
      <c r="B55" s="88"/>
      <c r="C55" s="88"/>
      <c r="D55" s="143" t="str">
        <f>IF(ISERROR(VLOOKUP(F55,Szálláshely!Y$11:Y$27,1,FALSE)),"","Igen")</f>
        <v>Igen</v>
      </c>
      <c r="E55" s="143" t="str">
        <f>IF(ISERROR(VLOOKUP($F55,Üzletek!CX$11:CX$392,1,FALSE)),"","Igen")</f>
        <v>Igen</v>
      </c>
      <c r="F55" s="273" t="s">
        <v>2364</v>
      </c>
      <c r="G55" s="281">
        <v>471111315</v>
      </c>
      <c r="H55" s="284">
        <v>215</v>
      </c>
      <c r="I55" s="66" t="s">
        <v>1189</v>
      </c>
      <c r="J55" s="66" t="s">
        <v>750</v>
      </c>
      <c r="K55" s="103" t="s">
        <v>1790</v>
      </c>
      <c r="L55" s="66">
        <v>4803</v>
      </c>
      <c r="M55" s="272" t="str">
        <f>VLOOKUP(L55,IRSZÁM!A:B,2,FALSE)</f>
        <v>Vásárosnamény</v>
      </c>
      <c r="N55" s="66" t="s">
        <v>818</v>
      </c>
      <c r="O55" s="66" t="s">
        <v>2712</v>
      </c>
      <c r="P55" s="66" t="s">
        <v>1414</v>
      </c>
      <c r="Q55" s="124" t="s">
        <v>1305</v>
      </c>
    </row>
    <row r="56" spans="1:16" s="83" customFormat="1" ht="11.25">
      <c r="A56" s="145" t="s">
        <v>623</v>
      </c>
      <c r="B56" s="88"/>
      <c r="C56" s="88"/>
      <c r="D56" s="143">
        <f>IF(ISERROR(VLOOKUP(F56,Szálláshely!Y$11:Y$27,1,FALSE)),"","Igen")</f>
      </c>
      <c r="E56" s="143" t="str">
        <f>IF(ISERROR(VLOOKUP($F56,Üzletek!CX$11:CX$392,1,FALSE)),"","Igen")</f>
        <v>Igen</v>
      </c>
      <c r="F56" s="273">
        <v>12372041</v>
      </c>
      <c r="G56" s="281">
        <v>464911401</v>
      </c>
      <c r="H56" s="284">
        <v>444</v>
      </c>
      <c r="I56" s="66" t="s">
        <v>1189</v>
      </c>
      <c r="J56" s="66" t="s">
        <v>525</v>
      </c>
      <c r="K56" s="103" t="s">
        <v>340</v>
      </c>
      <c r="L56" s="66">
        <v>1097</v>
      </c>
      <c r="M56" s="272" t="str">
        <f>VLOOKUP(L56,IRSZÁM!A:B,2,FALSE)</f>
        <v>Budapest IX. ker.</v>
      </c>
      <c r="N56" s="66" t="s">
        <v>1373</v>
      </c>
      <c r="O56" s="66" t="s">
        <v>2470</v>
      </c>
      <c r="P56" s="66" t="s">
        <v>1432</v>
      </c>
    </row>
    <row r="57" spans="1:18" s="83" customFormat="1" ht="11.25">
      <c r="A57" s="147"/>
      <c r="B57" s="82"/>
      <c r="C57" s="10"/>
      <c r="D57" s="143">
        <f>IF(ISERROR(VLOOKUP(F57,Szálláshely!Y$11:Y$27,1,FALSE)),"","Igen")</f>
      </c>
      <c r="E57" s="143">
        <f>IF(ISERROR(VLOOKUP($F57,Üzletek!CX$11:CX$392,1,FALSE)),"","Igen")</f>
      </c>
      <c r="F57" s="46" t="s">
        <v>2216</v>
      </c>
      <c r="G57" s="95">
        <v>474211315</v>
      </c>
      <c r="H57" s="96">
        <v>135</v>
      </c>
      <c r="I57" s="96" t="s">
        <v>1189</v>
      </c>
      <c r="J57" s="291" t="s">
        <v>2217</v>
      </c>
      <c r="K57" s="97" t="s">
        <v>2218</v>
      </c>
      <c r="L57" s="41">
        <v>4800</v>
      </c>
      <c r="M57" s="272" t="str">
        <f>VLOOKUP(L57,IRSZÁM!A:B,2,FALSE)</f>
        <v>Vásárosnamény</v>
      </c>
      <c r="N57" s="50" t="s">
        <v>716</v>
      </c>
      <c r="O57" s="41" t="s">
        <v>2712</v>
      </c>
      <c r="P57" s="273" t="s">
        <v>1688</v>
      </c>
      <c r="Q57" s="82"/>
      <c r="R57" s="82"/>
    </row>
    <row r="58" spans="1:18" s="83" customFormat="1" ht="11.25">
      <c r="A58" s="147"/>
      <c r="B58" s="82"/>
      <c r="C58" s="10"/>
      <c r="D58" s="143">
        <f>IF(ISERROR(VLOOKUP(F58,Szálláshely!Y$11:Y$27,1,FALSE)),"","Igen")</f>
      </c>
      <c r="E58" s="143" t="str">
        <f>IF(ISERROR(VLOOKUP($F58,Üzletek!CX$11:CX$392,1,FALSE)),"","Igen")</f>
        <v>Igen</v>
      </c>
      <c r="F58" s="46" t="s">
        <v>2209</v>
      </c>
      <c r="G58" s="95">
        <v>561011315</v>
      </c>
      <c r="H58" s="96">
        <v>135</v>
      </c>
      <c r="I58" s="96" t="s">
        <v>1189</v>
      </c>
      <c r="J58" s="291" t="s">
        <v>2210</v>
      </c>
      <c r="K58" s="97" t="s">
        <v>2211</v>
      </c>
      <c r="L58" s="41">
        <v>4800</v>
      </c>
      <c r="M58" s="272" t="str">
        <f>VLOOKUP(L58,IRSZÁM!A:B,2,FALSE)</f>
        <v>Vásárosnamény</v>
      </c>
      <c r="N58" s="50" t="s">
        <v>1393</v>
      </c>
      <c r="O58" s="41" t="s">
        <v>2712</v>
      </c>
      <c r="P58" s="273" t="s">
        <v>2521</v>
      </c>
      <c r="Q58" s="82"/>
      <c r="R58" s="82"/>
    </row>
    <row r="59" spans="1:16" s="83" customFormat="1" ht="11.25">
      <c r="A59" s="145"/>
      <c r="B59" s="88"/>
      <c r="C59" s="88"/>
      <c r="D59" s="143">
        <f>IF(ISERROR(VLOOKUP(F59,Szálláshely!Y$11:Y$27,1,FALSE)),"","Igen")</f>
      </c>
      <c r="E59" s="143" t="str">
        <f>IF(ISERROR(VLOOKUP($F59,Üzletek!CX$11:CX$392,1,FALSE)),"","Igen")</f>
        <v>Igen</v>
      </c>
      <c r="F59" s="273" t="s">
        <v>1552</v>
      </c>
      <c r="G59" s="281">
        <v>477611315</v>
      </c>
      <c r="H59" s="284">
        <v>215</v>
      </c>
      <c r="I59" s="66" t="s">
        <v>1189</v>
      </c>
      <c r="J59" s="66" t="s">
        <v>2202</v>
      </c>
      <c r="K59" s="103" t="s">
        <v>2203</v>
      </c>
      <c r="L59" s="66">
        <v>4751</v>
      </c>
      <c r="M59" s="272" t="str">
        <f>VLOOKUP(L59,IRSZÁM!A:B,2,FALSE)</f>
        <v>Kocsord</v>
      </c>
      <c r="N59" s="66" t="s">
        <v>2604</v>
      </c>
      <c r="O59" s="66" t="s">
        <v>2712</v>
      </c>
      <c r="P59" s="66">
        <v>12</v>
      </c>
    </row>
    <row r="60" spans="1:16" s="83" customFormat="1" ht="11.25">
      <c r="A60" s="145" t="s">
        <v>623</v>
      </c>
      <c r="B60" s="88"/>
      <c r="C60" s="88"/>
      <c r="D60" s="143">
        <f>IF(ISERROR(VLOOKUP(F60,Szálláshely!Y$11:Y$27,1,FALSE)),"","Igen")</f>
      </c>
      <c r="E60" s="143" t="str">
        <f>IF(ISERROR(VLOOKUP($F60,Üzletek!CX$11:CX$392,1,FALSE)),"","Igen")</f>
        <v>Igen</v>
      </c>
      <c r="F60" s="273" t="s">
        <v>2738</v>
      </c>
      <c r="G60" s="281">
        <v>475411306</v>
      </c>
      <c r="H60" s="284">
        <v>206</v>
      </c>
      <c r="I60" s="66" t="s">
        <v>1189</v>
      </c>
      <c r="J60" s="66" t="s">
        <v>687</v>
      </c>
      <c r="K60" s="103" t="s">
        <v>976</v>
      </c>
      <c r="L60" s="66">
        <v>6800</v>
      </c>
      <c r="M60" s="272" t="str">
        <f>VLOOKUP(L60,IRSZÁM!A:B,2,FALSE)</f>
        <v>Hódmezővásárhely</v>
      </c>
      <c r="N60" s="66" t="s">
        <v>1134</v>
      </c>
      <c r="O60" s="66" t="s">
        <v>2712</v>
      </c>
      <c r="P60" s="66" t="s">
        <v>1415</v>
      </c>
    </row>
    <row r="61" spans="1:16" s="83" customFormat="1" ht="11.25">
      <c r="A61" s="145" t="s">
        <v>623</v>
      </c>
      <c r="B61" s="88"/>
      <c r="C61" s="88"/>
      <c r="D61" s="143">
        <f>IF(ISERROR(VLOOKUP(F61,Szálláshely!Y$11:Y$27,1,FALSE)),"","Igen")</f>
      </c>
      <c r="E61" s="143">
        <f>IF(ISERROR(VLOOKUP($F61,Üzletek!CX$11:CX$392,1,FALSE)),"","Igen")</f>
      </c>
      <c r="F61" s="273" t="s">
        <v>2569</v>
      </c>
      <c r="G61" s="281">
        <v>524511315</v>
      </c>
      <c r="H61" s="284">
        <v>215</v>
      </c>
      <c r="I61" s="66" t="s">
        <v>1189</v>
      </c>
      <c r="J61" s="66" t="s">
        <v>700</v>
      </c>
      <c r="K61" s="103" t="s">
        <v>1819</v>
      </c>
      <c r="L61" s="66">
        <v>4800</v>
      </c>
      <c r="M61" s="272" t="str">
        <f>VLOOKUP(L61,IRSZÁM!A:B,2,FALSE)</f>
        <v>Vásárosnamény</v>
      </c>
      <c r="N61" s="66" t="s">
        <v>719</v>
      </c>
      <c r="O61" s="66" t="s">
        <v>2712</v>
      </c>
      <c r="P61" s="66" t="s">
        <v>1418</v>
      </c>
    </row>
    <row r="62" spans="1:16" s="83" customFormat="1" ht="11.25">
      <c r="A62" s="145" t="s">
        <v>623</v>
      </c>
      <c r="B62" s="88"/>
      <c r="C62" s="88"/>
      <c r="D62" s="143">
        <f>IF(ISERROR(VLOOKUP(F62,Szálláshely!Y$11:Y$27,1,FALSE)),"","Igen")</f>
      </c>
      <c r="E62" s="143" t="str">
        <f>IF(ISERROR(VLOOKUP($F62,Üzletek!CX$11:CX$392,1,FALSE)),"","Igen")</f>
        <v>Igen</v>
      </c>
      <c r="F62" s="273" t="s">
        <v>2578</v>
      </c>
      <c r="G62" s="281">
        <v>923311315</v>
      </c>
      <c r="H62" s="284">
        <v>215</v>
      </c>
      <c r="I62" s="66" t="s">
        <v>1189</v>
      </c>
      <c r="J62" s="66" t="s">
        <v>2395</v>
      </c>
      <c r="K62" s="103" t="s">
        <v>1012</v>
      </c>
      <c r="L62" s="66">
        <v>4803</v>
      </c>
      <c r="M62" s="272" t="str">
        <f>VLOOKUP(L62,IRSZÁM!A:B,2,FALSE)</f>
        <v>Vásárosnamény</v>
      </c>
      <c r="N62" s="66" t="s">
        <v>818</v>
      </c>
      <c r="O62" s="66" t="s">
        <v>2712</v>
      </c>
      <c r="P62" s="66" t="s">
        <v>1427</v>
      </c>
    </row>
    <row r="63" spans="1:16" s="83" customFormat="1" ht="11.25">
      <c r="A63" s="145" t="s">
        <v>623</v>
      </c>
      <c r="B63" s="88"/>
      <c r="C63" s="88"/>
      <c r="D63" s="143">
        <f>IF(ISERROR(VLOOKUP(F63,Szálláshely!Y$11:Y$27,1,FALSE)),"","Igen")</f>
      </c>
      <c r="E63" s="143" t="str">
        <f>IF(ISERROR(VLOOKUP($F63,Üzletek!CX$11:CX$392,1,FALSE)),"","Igen")</f>
        <v>Igen</v>
      </c>
      <c r="F63" s="273" t="s">
        <v>1347</v>
      </c>
      <c r="G63" s="281">
        <v>453111315</v>
      </c>
      <c r="H63" s="284">
        <v>215</v>
      </c>
      <c r="I63" s="66" t="s">
        <v>1189</v>
      </c>
      <c r="J63" s="66" t="s">
        <v>2672</v>
      </c>
      <c r="K63" s="103" t="s">
        <v>871</v>
      </c>
      <c r="L63" s="66">
        <v>4800</v>
      </c>
      <c r="M63" s="272" t="str">
        <f>VLOOKUP(L63,IRSZÁM!A:B,2,FALSE)</f>
        <v>Vásárosnamény</v>
      </c>
      <c r="N63" s="66" t="s">
        <v>720</v>
      </c>
      <c r="O63" s="66" t="s">
        <v>2712</v>
      </c>
      <c r="P63" s="66" t="s">
        <v>1418</v>
      </c>
    </row>
    <row r="64" spans="1:16" s="83" customFormat="1" ht="11.25">
      <c r="A64" s="145" t="s">
        <v>623</v>
      </c>
      <c r="B64" s="88"/>
      <c r="C64" s="88"/>
      <c r="D64" s="143">
        <f>IF(ISERROR(VLOOKUP(F64,Szálláshely!Y$11:Y$27,1,FALSE)),"","Igen")</f>
      </c>
      <c r="E64" s="143" t="str">
        <f>IF(ISERROR(VLOOKUP($F64,Üzletek!CX$11:CX$392,1,FALSE)),"","Igen")</f>
        <v>Igen</v>
      </c>
      <c r="F64" s="273" t="s">
        <v>1349</v>
      </c>
      <c r="G64" s="281">
        <v>452111315</v>
      </c>
      <c r="H64" s="284">
        <v>215</v>
      </c>
      <c r="I64" s="66" t="s">
        <v>1189</v>
      </c>
      <c r="J64" s="66" t="s">
        <v>670</v>
      </c>
      <c r="K64" s="103" t="s">
        <v>1683</v>
      </c>
      <c r="L64" s="66">
        <v>4800</v>
      </c>
      <c r="M64" s="272" t="str">
        <f>VLOOKUP(L64,IRSZÁM!A:B,2,FALSE)</f>
        <v>Vásárosnamény</v>
      </c>
      <c r="N64" s="66" t="s">
        <v>720</v>
      </c>
      <c r="O64" s="66" t="s">
        <v>2712</v>
      </c>
      <c r="P64" s="66" t="s">
        <v>1445</v>
      </c>
    </row>
    <row r="65" spans="1:16" s="83" customFormat="1" ht="11.25">
      <c r="A65" s="145" t="s">
        <v>623</v>
      </c>
      <c r="B65" s="88"/>
      <c r="C65" s="88"/>
      <c r="D65" s="143">
        <f>IF(ISERROR(VLOOKUP(F65,Szálláshely!Y$11:Y$27,1,FALSE)),"","Igen")</f>
      </c>
      <c r="E65" s="143" t="str">
        <f>IF(ISERROR(VLOOKUP($F65,Üzletek!CX$11:CX$392,1,FALSE)),"","Igen")</f>
        <v>Igen</v>
      </c>
      <c r="F65" s="273" t="s">
        <v>1342</v>
      </c>
      <c r="G65" s="281">
        <v>671311315</v>
      </c>
      <c r="H65" s="284">
        <v>215</v>
      </c>
      <c r="I65" s="66" t="s">
        <v>1189</v>
      </c>
      <c r="J65" s="66" t="s">
        <v>658</v>
      </c>
      <c r="K65" s="103" t="s">
        <v>991</v>
      </c>
      <c r="L65" s="66">
        <v>4800</v>
      </c>
      <c r="M65" s="272" t="str">
        <f>VLOOKUP(L65,IRSZÁM!A:B,2,FALSE)</f>
        <v>Vásárosnamény</v>
      </c>
      <c r="N65" s="66" t="s">
        <v>1392</v>
      </c>
      <c r="O65" s="66" t="s">
        <v>2470</v>
      </c>
      <c r="P65" s="66" t="s">
        <v>1457</v>
      </c>
    </row>
    <row r="66" spans="1:16" s="83" customFormat="1" ht="11.25">
      <c r="A66" s="145" t="s">
        <v>623</v>
      </c>
      <c r="B66" s="88"/>
      <c r="C66" s="88"/>
      <c r="D66" s="143">
        <f>IF(ISERROR(VLOOKUP(F66,Szálláshely!Y$11:Y$27,1,FALSE)),"","Igen")</f>
      </c>
      <c r="E66" s="143">
        <f>IF(ISERROR(VLOOKUP($F66,Üzletek!CX$11:CX$392,1,FALSE)),"","Igen")</f>
      </c>
      <c r="F66" s="273" t="s">
        <v>1340</v>
      </c>
      <c r="G66" s="281">
        <v>474311315</v>
      </c>
      <c r="H66" s="284">
        <v>215</v>
      </c>
      <c r="I66" s="66" t="s">
        <v>1189</v>
      </c>
      <c r="J66" s="66" t="s">
        <v>742</v>
      </c>
      <c r="K66" s="103" t="s">
        <v>1907</v>
      </c>
      <c r="L66" s="66">
        <v>4600</v>
      </c>
      <c r="M66" s="272" t="str">
        <f>VLOOKUP(L66,IRSZÁM!A:B,2,FALSE)</f>
        <v>Kisvárda</v>
      </c>
      <c r="N66" s="66" t="s">
        <v>1141</v>
      </c>
      <c r="O66" s="66" t="s">
        <v>2470</v>
      </c>
      <c r="P66" s="66" t="s">
        <v>1445</v>
      </c>
    </row>
    <row r="67" spans="1:16" s="83" customFormat="1" ht="11.25">
      <c r="A67" s="145"/>
      <c r="B67" s="88"/>
      <c r="C67" s="88"/>
      <c r="D67" s="143">
        <f>IF(ISERROR(VLOOKUP(F67,Szálláshely!Y$11:Y$27,1,FALSE)),"","Igen")</f>
      </c>
      <c r="E67" s="143" t="str">
        <f>IF(ISERROR(VLOOKUP($F67,Üzletek!CX$11:CX$392,1,FALSE)),"","Igen")</f>
        <v>Igen</v>
      </c>
      <c r="F67" s="273" t="s">
        <v>2727</v>
      </c>
      <c r="G67" s="281">
        <v>513811303</v>
      </c>
      <c r="H67" s="284">
        <v>203</v>
      </c>
      <c r="I67" s="66" t="s">
        <v>1189</v>
      </c>
      <c r="J67" s="66" t="s">
        <v>2670</v>
      </c>
      <c r="K67" s="103" t="s">
        <v>275</v>
      </c>
      <c r="L67" s="66">
        <v>6400</v>
      </c>
      <c r="M67" s="272" t="str">
        <f>VLOOKUP(L67,IRSZÁM!A:B,2,FALSE)</f>
        <v>Kiskunhalas</v>
      </c>
      <c r="N67" s="66" t="s">
        <v>1139</v>
      </c>
      <c r="O67" s="66" t="s">
        <v>2470</v>
      </c>
      <c r="P67" s="66" t="s">
        <v>1410</v>
      </c>
    </row>
    <row r="68" spans="1:16" s="83" customFormat="1" ht="11.25">
      <c r="A68" s="145"/>
      <c r="B68" s="88"/>
      <c r="C68" s="88"/>
      <c r="D68" s="143">
        <f>IF(ISERROR(VLOOKUP(F68,Szálláshely!Y$11:Y$27,1,FALSE)),"","Igen")</f>
      </c>
      <c r="E68" s="143" t="str">
        <f>IF(ISERROR(VLOOKUP($F68,Üzletek!CX$11:CX$392,1,FALSE)),"","Igen")</f>
        <v>Igen</v>
      </c>
      <c r="F68" s="273" t="s">
        <v>1346</v>
      </c>
      <c r="G68" s="281">
        <v>524211315</v>
      </c>
      <c r="H68" s="284">
        <v>215</v>
      </c>
      <c r="I68" s="66" t="s">
        <v>1189</v>
      </c>
      <c r="J68" s="66" t="s">
        <v>2671</v>
      </c>
      <c r="K68" s="103" t="s">
        <v>856</v>
      </c>
      <c r="L68" s="66">
        <v>4431</v>
      </c>
      <c r="M68" s="272" t="str">
        <f>VLOOKUP(L68,IRSZÁM!A:B,2,FALSE)</f>
        <v>Nyíregyháza</v>
      </c>
      <c r="N68" s="66" t="s">
        <v>1374</v>
      </c>
      <c r="O68" s="66" t="s">
        <v>2712</v>
      </c>
      <c r="P68" s="66" t="s">
        <v>1432</v>
      </c>
    </row>
    <row r="69" spans="1:16" s="83" customFormat="1" ht="11.25">
      <c r="A69" s="145"/>
      <c r="B69" s="88"/>
      <c r="C69" s="88"/>
      <c r="D69" s="143" t="str">
        <f>IF(ISERROR(VLOOKUP(F69,Szálláshely!Y$11:Y$27,1,FALSE)),"","Igen")</f>
        <v>Igen</v>
      </c>
      <c r="E69" s="143" t="str">
        <f>IF(ISERROR(VLOOKUP($F69,Üzletek!CX$11:CX$392,1,FALSE)),"","Igen")</f>
        <v>Igen</v>
      </c>
      <c r="F69" s="273" t="s">
        <v>1927</v>
      </c>
      <c r="G69" s="281">
        <v>453111315</v>
      </c>
      <c r="H69" s="284">
        <v>215</v>
      </c>
      <c r="I69" s="66" t="s">
        <v>1189</v>
      </c>
      <c r="J69" s="66" t="s">
        <v>1928</v>
      </c>
      <c r="K69" s="103" t="s">
        <v>1929</v>
      </c>
      <c r="L69" s="66">
        <v>4400</v>
      </c>
      <c r="M69" s="272" t="str">
        <f>VLOOKUP(L69,IRSZÁM!A:B,2,FALSE)</f>
        <v>Nyíregyháza</v>
      </c>
      <c r="N69" s="66" t="s">
        <v>1136</v>
      </c>
      <c r="O69" s="66" t="s">
        <v>2712</v>
      </c>
      <c r="P69" s="66">
        <v>14</v>
      </c>
    </row>
    <row r="70" spans="1:16" s="83" customFormat="1" ht="11.25">
      <c r="A70" s="145" t="s">
        <v>623</v>
      </c>
      <c r="B70" s="88"/>
      <c r="C70" s="88"/>
      <c r="D70" s="143">
        <f>IF(ISERROR(VLOOKUP(F70,Szálláshely!Y$11:Y$27,1,FALSE)),"","Igen")</f>
      </c>
      <c r="E70" s="143" t="str">
        <f>IF(ISERROR(VLOOKUP($F70,Üzletek!CX$11:CX$392,1,FALSE)),"","Igen")</f>
        <v>Igen</v>
      </c>
      <c r="F70" s="273" t="s">
        <v>1353</v>
      </c>
      <c r="G70" s="281">
        <v>477111301</v>
      </c>
      <c r="H70" s="284">
        <v>242</v>
      </c>
      <c r="I70" s="66" t="s">
        <v>1189</v>
      </c>
      <c r="J70" s="66" t="s">
        <v>2168</v>
      </c>
      <c r="K70" s="103" t="s">
        <v>995</v>
      </c>
      <c r="L70" s="66">
        <v>1149</v>
      </c>
      <c r="M70" s="272" t="str">
        <f>VLOOKUP(L70,IRSZÁM!A:B,2,FALSE)</f>
        <v>Budapest XIV. ker.</v>
      </c>
      <c r="N70" s="66" t="s">
        <v>1128</v>
      </c>
      <c r="O70" s="66" t="s">
        <v>2712</v>
      </c>
      <c r="P70" s="66" t="s">
        <v>344</v>
      </c>
    </row>
    <row r="71" spans="1:16" s="83" customFormat="1" ht="11.25">
      <c r="A71" s="145" t="s">
        <v>623</v>
      </c>
      <c r="B71" s="88"/>
      <c r="C71" s="88"/>
      <c r="D71" s="143">
        <f>IF(ISERROR(VLOOKUP(F71,Szálláshely!Y$11:Y$27,1,FALSE)),"","Igen")</f>
      </c>
      <c r="E71" s="143" t="str">
        <f>IF(ISERROR(VLOOKUP($F71,Üzletek!CX$11:CX$392,1,FALSE)),"","Igen")</f>
        <v>Igen</v>
      </c>
      <c r="F71" s="273" t="s">
        <v>1351</v>
      </c>
      <c r="G71" s="281">
        <v>453311315</v>
      </c>
      <c r="H71" s="284">
        <v>215</v>
      </c>
      <c r="I71" s="66" t="s">
        <v>1189</v>
      </c>
      <c r="J71" s="66" t="s">
        <v>2675</v>
      </c>
      <c r="K71" s="103" t="s">
        <v>910</v>
      </c>
      <c r="L71" s="66">
        <v>4800</v>
      </c>
      <c r="M71" s="272" t="str">
        <f>VLOOKUP(L71,IRSZÁM!A:B,2,FALSE)</f>
        <v>Vásárosnamény</v>
      </c>
      <c r="N71" s="66" t="s">
        <v>1403</v>
      </c>
      <c r="O71" s="66" t="s">
        <v>2470</v>
      </c>
      <c r="P71" s="66" t="s">
        <v>1422</v>
      </c>
    </row>
    <row r="72" spans="1:16" s="83" customFormat="1" ht="11.25">
      <c r="A72" s="145"/>
      <c r="B72" s="88"/>
      <c r="C72" s="88"/>
      <c r="D72" s="143">
        <f>IF(ISERROR(VLOOKUP(F72,Szálláshely!Y$11:Y$27,1,FALSE)),"","Igen")</f>
      </c>
      <c r="E72" s="143" t="str">
        <f>IF(ISERROR(VLOOKUP($F72,Üzletek!CX$11:CX$392,1,FALSE)),"","Igen")</f>
        <v>Igen</v>
      </c>
      <c r="F72" s="273" t="s">
        <v>2421</v>
      </c>
      <c r="G72" s="281">
        <v>829911315</v>
      </c>
      <c r="H72" s="284">
        <v>215</v>
      </c>
      <c r="I72" s="66" t="s">
        <v>1189</v>
      </c>
      <c r="J72" s="66" t="s">
        <v>2422</v>
      </c>
      <c r="K72" s="103" t="s">
        <v>2423</v>
      </c>
      <c r="L72" s="66">
        <v>4803</v>
      </c>
      <c r="M72" s="272" t="str">
        <f>VLOOKUP(L72,IRSZÁM!A:B,2,FALSE)</f>
        <v>Vásárosnamény</v>
      </c>
      <c r="N72" s="66" t="s">
        <v>818</v>
      </c>
      <c r="O72" s="66" t="s">
        <v>2712</v>
      </c>
      <c r="P72" s="66">
        <v>45</v>
      </c>
    </row>
    <row r="73" spans="1:16" s="83" customFormat="1" ht="11.25">
      <c r="A73" s="145" t="s">
        <v>623</v>
      </c>
      <c r="B73" s="88"/>
      <c r="C73" s="88"/>
      <c r="D73" s="143">
        <f>IF(ISERROR(VLOOKUP(F73,Szálláshely!Y$11:Y$27,1,FALSE)),"","Igen")</f>
      </c>
      <c r="E73" s="143" t="str">
        <f>IF(ISERROR(VLOOKUP($F73,Üzletek!CX$11:CX$392,1,FALSE)),"","Igen")</f>
        <v>Igen</v>
      </c>
      <c r="F73" s="273" t="s">
        <v>2728</v>
      </c>
      <c r="G73" s="281">
        <v>514511315</v>
      </c>
      <c r="H73" s="284">
        <v>215</v>
      </c>
      <c r="I73" s="66" t="s">
        <v>1189</v>
      </c>
      <c r="J73" s="66" t="s">
        <v>671</v>
      </c>
      <c r="K73" s="103" t="s">
        <v>277</v>
      </c>
      <c r="L73" s="66">
        <v>4400</v>
      </c>
      <c r="M73" s="272" t="str">
        <f>VLOOKUP(L73,IRSZÁM!A:B,2,FALSE)</f>
        <v>Nyíregyháza</v>
      </c>
      <c r="N73" s="66" t="s">
        <v>712</v>
      </c>
      <c r="O73" s="66" t="s">
        <v>2712</v>
      </c>
      <c r="P73" s="66" t="s">
        <v>1413</v>
      </c>
    </row>
    <row r="74" spans="1:16" s="83" customFormat="1" ht="11.25">
      <c r="A74" s="145" t="s">
        <v>623</v>
      </c>
      <c r="B74" s="88"/>
      <c r="C74" s="88"/>
      <c r="D74" s="143">
        <f>IF(ISERROR(VLOOKUP(F74,Szálláshely!Y$11:Y$27,1,FALSE)),"","Igen")</f>
      </c>
      <c r="E74" s="143" t="str">
        <f>IF(ISERROR(VLOOKUP($F74,Üzletek!CX$11:CX$392,1,FALSE)),"","Igen")</f>
        <v>Igen</v>
      </c>
      <c r="F74" s="273">
        <v>13111478</v>
      </c>
      <c r="G74" s="281">
        <v>162311315</v>
      </c>
      <c r="H74" s="284">
        <v>215</v>
      </c>
      <c r="I74" s="66" t="s">
        <v>1189</v>
      </c>
      <c r="J74" s="66" t="s">
        <v>269</v>
      </c>
      <c r="K74" s="103" t="s">
        <v>270</v>
      </c>
      <c r="L74" s="66">
        <v>4833</v>
      </c>
      <c r="M74" s="272" t="str">
        <f>VLOOKUP(L74,IRSZÁM!A:B,2,FALSE)</f>
        <v>Tiszaadony</v>
      </c>
      <c r="N74" s="66" t="s">
        <v>719</v>
      </c>
      <c r="O74" s="66" t="s">
        <v>2470</v>
      </c>
      <c r="P74" s="66" t="s">
        <v>2464</v>
      </c>
    </row>
    <row r="75" spans="1:16" s="83" customFormat="1" ht="11.25">
      <c r="A75" s="145" t="s">
        <v>623</v>
      </c>
      <c r="B75" s="88"/>
      <c r="C75" s="88"/>
      <c r="D75" s="143">
        <f>IF(ISERROR(VLOOKUP(F75,Szálláshely!Y$11:Y$27,1,FALSE)),"","Igen")</f>
      </c>
      <c r="E75" s="143" t="str">
        <f>IF(ISERROR(VLOOKUP($F75,Üzletek!CX$11:CX$392,1,FALSE)),"","Igen")</f>
        <v>Igen</v>
      </c>
      <c r="F75" s="273" t="s">
        <v>1363</v>
      </c>
      <c r="G75" s="281">
        <v>514711315</v>
      </c>
      <c r="H75" s="284">
        <v>215</v>
      </c>
      <c r="I75" s="66" t="s">
        <v>1189</v>
      </c>
      <c r="J75" s="66" t="s">
        <v>662</v>
      </c>
      <c r="K75" s="103" t="s">
        <v>401</v>
      </c>
      <c r="L75" s="66">
        <v>4800</v>
      </c>
      <c r="M75" s="272" t="str">
        <f>VLOOKUP(L75,IRSZÁM!A:B,2,FALSE)</f>
        <v>Vásárosnamény</v>
      </c>
      <c r="N75" s="66" t="s">
        <v>2708</v>
      </c>
      <c r="O75" s="66" t="s">
        <v>2709</v>
      </c>
      <c r="P75" s="66" t="s">
        <v>1411</v>
      </c>
    </row>
    <row r="76" spans="1:18" ht="11.25">
      <c r="A76" s="145" t="s">
        <v>623</v>
      </c>
      <c r="B76" s="88"/>
      <c r="C76" s="88"/>
      <c r="D76" s="143">
        <f>IF(ISERROR(VLOOKUP(F76,Szálláshely!Y$11:Y$27,1,FALSE)),"","Igen")</f>
      </c>
      <c r="E76" s="143" t="str">
        <f>IF(ISERROR(VLOOKUP($F76,Üzletek!CX$11:CX$392,1,FALSE)),"","Igen")</f>
        <v>Igen</v>
      </c>
      <c r="F76" s="273" t="s">
        <v>2764</v>
      </c>
      <c r="G76" s="281">
        <v>524211315</v>
      </c>
      <c r="H76" s="284">
        <v>215</v>
      </c>
      <c r="I76" s="66" t="s">
        <v>1189</v>
      </c>
      <c r="J76" s="66" t="s">
        <v>708</v>
      </c>
      <c r="K76" s="103" t="s">
        <v>2404</v>
      </c>
      <c r="L76" s="66">
        <v>4700</v>
      </c>
      <c r="M76" s="272" t="str">
        <f>VLOOKUP(L76,IRSZÁM!A:B,2,FALSE)</f>
        <v>Mátészalka</v>
      </c>
      <c r="N76" s="66" t="s">
        <v>1138</v>
      </c>
      <c r="O76" s="66" t="s">
        <v>2470</v>
      </c>
      <c r="P76" s="66" t="s">
        <v>367</v>
      </c>
      <c r="Q76" s="83"/>
      <c r="R76" s="83"/>
    </row>
    <row r="77" spans="1:16" s="83" customFormat="1" ht="11.25">
      <c r="A77" s="145" t="s">
        <v>623</v>
      </c>
      <c r="B77" s="88"/>
      <c r="C77" s="88"/>
      <c r="D77" s="143">
        <f>IF(ISERROR(VLOOKUP(F77,Szálláshely!Y$11:Y$27,1,FALSE)),"","Igen")</f>
      </c>
      <c r="E77" s="143" t="str">
        <f>IF(ISERROR(VLOOKUP($F77,Üzletek!CX$11:CX$392,1,FALSE)),"","Igen")</f>
        <v>Igen</v>
      </c>
      <c r="F77" s="273" t="s">
        <v>2731</v>
      </c>
      <c r="G77" s="281">
        <v>124411315</v>
      </c>
      <c r="H77" s="284">
        <v>215</v>
      </c>
      <c r="I77" s="66" t="s">
        <v>1189</v>
      </c>
      <c r="J77" s="66" t="s">
        <v>705</v>
      </c>
      <c r="K77" s="103" t="s">
        <v>2313</v>
      </c>
      <c r="L77" s="66">
        <v>4800</v>
      </c>
      <c r="M77" s="272" t="str">
        <f>VLOOKUP(L77,IRSZÁM!A:B,2,FALSE)</f>
        <v>Vásárosnamény</v>
      </c>
      <c r="N77" s="66" t="s">
        <v>2701</v>
      </c>
      <c r="O77" s="66" t="s">
        <v>2712</v>
      </c>
      <c r="P77" s="66" t="s">
        <v>1448</v>
      </c>
    </row>
    <row r="78" spans="1:17" ht="11.25">
      <c r="A78" s="147"/>
      <c r="C78" s="10"/>
      <c r="D78" s="143">
        <f>IF(ISERROR(VLOOKUP(F78,Szálláshely!Y$11:Y$27,1,FALSE)),"","Igen")</f>
      </c>
      <c r="E78" s="143" t="str">
        <f>IF(ISERROR(VLOOKUP($F78,Üzletek!CX$11:CX$392,1,FALSE)),"","Igen")</f>
        <v>Igen</v>
      </c>
      <c r="F78" s="46" t="s">
        <v>2288</v>
      </c>
      <c r="G78" s="95">
        <v>471111315</v>
      </c>
      <c r="H78" s="96">
        <v>215</v>
      </c>
      <c r="I78" s="96" t="s">
        <v>1189</v>
      </c>
      <c r="J78" s="291" t="s">
        <v>836</v>
      </c>
      <c r="K78" s="97" t="s">
        <v>2289</v>
      </c>
      <c r="L78" s="41">
        <v>4800</v>
      </c>
      <c r="M78" s="272" t="str">
        <f>VLOOKUP(L78,IRSZÁM!A:B,2,FALSE)</f>
        <v>Vásárosnamény</v>
      </c>
      <c r="N78" s="128" t="s">
        <v>2710</v>
      </c>
      <c r="O78" s="41" t="s">
        <v>2712</v>
      </c>
      <c r="P78" s="273" t="s">
        <v>2469</v>
      </c>
      <c r="Q78" s="82"/>
    </row>
    <row r="79" spans="1:16" s="83" customFormat="1" ht="11.25">
      <c r="A79" s="145" t="s">
        <v>623</v>
      </c>
      <c r="B79" s="88"/>
      <c r="C79" s="88"/>
      <c r="D79" s="143">
        <f>IF(ISERROR(VLOOKUP(F79,Szálláshely!Y$11:Y$27,1,FALSE)),"","Igen")</f>
      </c>
      <c r="E79" s="143">
        <f>IF(ISERROR(VLOOKUP($F79,Üzletek!CX$11:CX$392,1,FALSE)),"","Igen")</f>
      </c>
      <c r="F79" s="273" t="s">
        <v>743</v>
      </c>
      <c r="G79" s="281">
        <v>501011315</v>
      </c>
      <c r="H79" s="284">
        <v>215</v>
      </c>
      <c r="I79" s="66" t="s">
        <v>1189</v>
      </c>
      <c r="J79" s="66" t="s">
        <v>2680</v>
      </c>
      <c r="K79" s="103" t="s">
        <v>448</v>
      </c>
      <c r="L79" s="66">
        <v>4800</v>
      </c>
      <c r="M79" s="272" t="str">
        <f>VLOOKUP(L79,IRSZÁM!A:B,2,FALSE)</f>
        <v>Vásárosnamény</v>
      </c>
      <c r="N79" s="66" t="s">
        <v>715</v>
      </c>
      <c r="O79" s="66" t="s">
        <v>2712</v>
      </c>
      <c r="P79" s="66" t="s">
        <v>1410</v>
      </c>
    </row>
    <row r="80" spans="1:16" s="83" customFormat="1" ht="11.25">
      <c r="A80" s="145"/>
      <c r="B80" s="88"/>
      <c r="C80" s="88"/>
      <c r="D80" s="143">
        <f>IF(ISERROR(VLOOKUP(F80,Szálláshely!Y$11:Y$27,1,FALSE)),"","Igen")</f>
      </c>
      <c r="E80" s="143" t="str">
        <f>IF(ISERROR(VLOOKUP($F80,Üzletek!CX$11:CX$392,1,FALSE)),"","Igen")</f>
        <v>Igen</v>
      </c>
      <c r="F80" s="273" t="s">
        <v>1531</v>
      </c>
      <c r="G80" s="281">
        <v>563011315</v>
      </c>
      <c r="H80" s="284">
        <v>215</v>
      </c>
      <c r="I80" s="66" t="s">
        <v>1189</v>
      </c>
      <c r="J80" s="66" t="s">
        <v>1532</v>
      </c>
      <c r="K80" s="103" t="s">
        <v>1533</v>
      </c>
      <c r="L80" s="66">
        <v>4400</v>
      </c>
      <c r="M80" s="272" t="str">
        <f>VLOOKUP(L80,IRSZÁM!A:B,2,FALSE)</f>
        <v>Nyíregyháza</v>
      </c>
      <c r="N80" s="66" t="s">
        <v>1534</v>
      </c>
      <c r="O80" s="66" t="s">
        <v>2470</v>
      </c>
      <c r="P80" s="66">
        <v>106</v>
      </c>
    </row>
    <row r="81" spans="1:17" ht="11.25">
      <c r="A81" s="147"/>
      <c r="C81" s="10"/>
      <c r="D81" s="143">
        <f>IF(ISERROR(VLOOKUP(F81,Szálláshely!Y$11:Y$27,1,FALSE)),"","Igen")</f>
      </c>
      <c r="E81" s="143">
        <f>IF(ISERROR(VLOOKUP($F81,Üzletek!CX$11:CX$392,1,FALSE)),"","Igen")</f>
      </c>
      <c r="F81" s="46" t="s">
        <v>1394</v>
      </c>
      <c r="G81" s="95">
        <v>464211315</v>
      </c>
      <c r="H81" s="96">
        <v>213</v>
      </c>
      <c r="I81" s="96" t="s">
        <v>1189</v>
      </c>
      <c r="J81" s="291" t="s">
        <v>1395</v>
      </c>
      <c r="K81" s="97" t="s">
        <v>1396</v>
      </c>
      <c r="L81" s="41">
        <v>2730</v>
      </c>
      <c r="M81" s="272" t="str">
        <f>VLOOKUP(L81,IRSZÁM!A:B,2,FALSE)</f>
        <v>Albertirsa</v>
      </c>
      <c r="N81" s="128" t="s">
        <v>1400</v>
      </c>
      <c r="O81" s="41" t="s">
        <v>2712</v>
      </c>
      <c r="P81" s="273" t="s">
        <v>868</v>
      </c>
      <c r="Q81" s="82"/>
    </row>
    <row r="82" spans="1:16" s="83" customFormat="1" ht="11.25">
      <c r="A82" s="145" t="s">
        <v>623</v>
      </c>
      <c r="B82" s="88"/>
      <c r="C82" s="88"/>
      <c r="D82" s="143">
        <f>IF(ISERROR(VLOOKUP(F82,Szálláshely!Y$11:Y$27,1,FALSE)),"","Igen")</f>
      </c>
      <c r="E82" s="143" t="str">
        <f>IF(ISERROR(VLOOKUP($F82,Üzletek!CX$11:CX$392,1,FALSE)),"","Igen")</f>
        <v>Igen</v>
      </c>
      <c r="F82" s="273">
        <v>13327408</v>
      </c>
      <c r="G82" s="281">
        <v>515311315</v>
      </c>
      <c r="H82" s="284">
        <v>215</v>
      </c>
      <c r="I82" s="66" t="s">
        <v>1189</v>
      </c>
      <c r="J82" s="66" t="s">
        <v>2154</v>
      </c>
      <c r="K82" s="103" t="s">
        <v>2155</v>
      </c>
      <c r="L82" s="66">
        <v>4804</v>
      </c>
      <c r="M82" s="272" t="str">
        <f>VLOOKUP(L82,IRSZÁM!A:B,2,FALSE)</f>
        <v>Vásárosnamény</v>
      </c>
      <c r="N82" s="66" t="s">
        <v>2605</v>
      </c>
      <c r="O82" s="66" t="s">
        <v>2712</v>
      </c>
      <c r="P82" s="66" t="s">
        <v>1413</v>
      </c>
    </row>
    <row r="83" spans="1:18" s="83" customFormat="1" ht="11.25">
      <c r="A83" s="147"/>
      <c r="B83" s="82"/>
      <c r="C83" s="10"/>
      <c r="D83" s="143">
        <f>IF(ISERROR(VLOOKUP(F83,Szálláshely!Y$11:Y$27,1,FALSE)),"","Igen")</f>
      </c>
      <c r="E83" s="143">
        <f>IF(ISERROR(VLOOKUP($F83,Üzletek!CX$11:CX$392,1,FALSE)),"","Igen")</f>
      </c>
      <c r="F83" s="46" t="s">
        <v>1003</v>
      </c>
      <c r="G83" s="95">
        <v>477111301</v>
      </c>
      <c r="H83" s="96">
        <v>242</v>
      </c>
      <c r="I83" s="96" t="s">
        <v>1189</v>
      </c>
      <c r="J83" s="291" t="s">
        <v>1005</v>
      </c>
      <c r="K83" s="97" t="s">
        <v>1006</v>
      </c>
      <c r="L83" s="41">
        <v>1148</v>
      </c>
      <c r="M83" s="272" t="str">
        <f>VLOOKUP(L83,IRSZÁM!A:B,2,FALSE)</f>
        <v>Budapest XIV. ker.</v>
      </c>
      <c r="N83" s="50" t="s">
        <v>1007</v>
      </c>
      <c r="O83" s="41" t="s">
        <v>2709</v>
      </c>
      <c r="P83" s="50" t="s">
        <v>1008</v>
      </c>
      <c r="Q83" s="82"/>
      <c r="R83" s="82"/>
    </row>
    <row r="84" spans="1:16" s="83" customFormat="1" ht="11.25">
      <c r="A84" s="145" t="s">
        <v>623</v>
      </c>
      <c r="B84" s="88"/>
      <c r="C84" s="88"/>
      <c r="D84" s="143">
        <f>IF(ISERROR(VLOOKUP(F84,Szálláshely!Y$11:Y$27,1,FALSE)),"","Igen")</f>
      </c>
      <c r="E84" s="143" t="str">
        <f>IF(ISERROR(VLOOKUP($F84,Üzletek!CX$11:CX$392,1,FALSE)),"","Igen")</f>
        <v>Igen</v>
      </c>
      <c r="F84" s="273" t="s">
        <v>2749</v>
      </c>
      <c r="G84" s="281">
        <v>521111315</v>
      </c>
      <c r="H84" s="284">
        <v>215</v>
      </c>
      <c r="I84" s="66" t="s">
        <v>1189</v>
      </c>
      <c r="J84" s="66" t="s">
        <v>1040</v>
      </c>
      <c r="K84" s="103" t="s">
        <v>2081</v>
      </c>
      <c r="L84" s="66">
        <v>4440</v>
      </c>
      <c r="M84" s="272" t="str">
        <f>VLOOKUP(L84,IRSZÁM!A:B,2,FALSE)</f>
        <v>Tiszavasvári</v>
      </c>
      <c r="N84" s="66" t="s">
        <v>1169</v>
      </c>
      <c r="O84" s="66" t="s">
        <v>2712</v>
      </c>
      <c r="P84" s="66" t="s">
        <v>759</v>
      </c>
    </row>
    <row r="85" spans="1:18" s="83" customFormat="1" ht="11.25">
      <c r="A85" s="147"/>
      <c r="B85" s="82"/>
      <c r="C85" s="10"/>
      <c r="D85" s="143">
        <f>IF(ISERROR(VLOOKUP(F85,Szálláshely!Y$11:Y$27,1,FALSE)),"","Igen")</f>
      </c>
      <c r="E85" s="143" t="str">
        <f>IF(ISERROR(VLOOKUP($F85,Üzletek!CX$11:CX$392,1,FALSE)),"","Igen")</f>
        <v>Igen</v>
      </c>
      <c r="F85" s="46" t="s">
        <v>1987</v>
      </c>
      <c r="G85" s="95">
        <v>203011315</v>
      </c>
      <c r="H85" s="96">
        <v>215</v>
      </c>
      <c r="I85" s="96" t="s">
        <v>1189</v>
      </c>
      <c r="J85" s="291" t="s">
        <v>1988</v>
      </c>
      <c r="K85" s="97" t="s">
        <v>1989</v>
      </c>
      <c r="L85" s="41">
        <v>4800</v>
      </c>
      <c r="M85" s="272" t="str">
        <f>VLOOKUP(L85,IRSZÁM!A:B,2,FALSE)</f>
        <v>Vásárosnamény</v>
      </c>
      <c r="N85" s="50" t="s">
        <v>715</v>
      </c>
      <c r="O85" s="41" t="s">
        <v>2712</v>
      </c>
      <c r="P85" s="273" t="s">
        <v>771</v>
      </c>
      <c r="Q85" s="82"/>
      <c r="R85" s="82"/>
    </row>
    <row r="86" spans="1:16" s="83" customFormat="1" ht="11.25">
      <c r="A86" s="145"/>
      <c r="B86" s="88"/>
      <c r="C86" s="88"/>
      <c r="D86" s="143">
        <f>IF(ISERROR(VLOOKUP(F86,Szálláshely!Y$11:Y$27,1,FALSE)),"","Igen")</f>
      </c>
      <c r="E86" s="143">
        <f>IF(ISERROR(VLOOKUP($F86,Üzletek!CX$11:CX$392,1,FALSE)),"","Igen")</f>
      </c>
      <c r="F86" s="273" t="s">
        <v>646</v>
      </c>
      <c r="G86" s="281">
        <v>823011315</v>
      </c>
      <c r="H86" s="284">
        <v>215</v>
      </c>
      <c r="I86" s="66" t="s">
        <v>1189</v>
      </c>
      <c r="J86" s="66" t="s">
        <v>647</v>
      </c>
      <c r="K86" s="103" t="s">
        <v>648</v>
      </c>
      <c r="L86" s="66">
        <v>4566</v>
      </c>
      <c r="M86" s="272" t="str">
        <f>VLOOKUP(L86,IRSZÁM!A:B,2,FALSE)</f>
        <v>Ilk</v>
      </c>
      <c r="N86" s="66" t="s">
        <v>1135</v>
      </c>
      <c r="O86" s="66" t="s">
        <v>2712</v>
      </c>
      <c r="P86" s="66">
        <v>34</v>
      </c>
    </row>
    <row r="87" spans="1:16" s="83" customFormat="1" ht="11.25">
      <c r="A87" s="145" t="s">
        <v>623</v>
      </c>
      <c r="B87" s="88"/>
      <c r="C87" s="88"/>
      <c r="D87" s="143">
        <f>IF(ISERROR(VLOOKUP(F87,Szálláshely!Y$11:Y$27,1,FALSE)),"","Igen")</f>
      </c>
      <c r="E87" s="143" t="str">
        <f>IF(ISERROR(VLOOKUP($F87,Üzletek!CX$11:CX$392,1,FALSE)),"","Igen")</f>
        <v>Igen</v>
      </c>
      <c r="F87" s="273" t="s">
        <v>2750</v>
      </c>
      <c r="G87" s="281">
        <v>930311315</v>
      </c>
      <c r="H87" s="284">
        <v>215</v>
      </c>
      <c r="I87" s="66" t="s">
        <v>1189</v>
      </c>
      <c r="J87" s="66" t="s">
        <v>2078</v>
      </c>
      <c r="K87" s="103" t="s">
        <v>1740</v>
      </c>
      <c r="L87" s="66">
        <v>4300</v>
      </c>
      <c r="M87" s="272" t="str">
        <f>VLOOKUP(L87,IRSZÁM!A:B,2,FALSE)</f>
        <v>Nyírbátor</v>
      </c>
      <c r="N87" s="66" t="s">
        <v>1155</v>
      </c>
      <c r="O87" s="66" t="s">
        <v>2470</v>
      </c>
      <c r="P87" s="66" t="s">
        <v>1421</v>
      </c>
    </row>
    <row r="88" spans="1:17" ht="11.25">
      <c r="A88" s="147"/>
      <c r="C88" s="10"/>
      <c r="D88" s="143">
        <f>IF(ISERROR(VLOOKUP(F88,Szálláshely!Y$11:Y$27,1,FALSE)),"","Igen")</f>
      </c>
      <c r="E88" s="143" t="str">
        <f>IF(ISERROR(VLOOKUP($F88,Üzletek!CX$11:CX$392,1,FALSE)),"","Igen")</f>
        <v>Igen</v>
      </c>
      <c r="F88" s="46" t="s">
        <v>1543</v>
      </c>
      <c r="G88" s="95">
        <v>791211301</v>
      </c>
      <c r="H88" s="96">
        <v>241</v>
      </c>
      <c r="I88" s="96" t="s">
        <v>1189</v>
      </c>
      <c r="J88" s="291" t="s">
        <v>1561</v>
      </c>
      <c r="K88" s="97" t="s">
        <v>1562</v>
      </c>
      <c r="L88" s="41">
        <v>1046</v>
      </c>
      <c r="M88" s="272" t="str">
        <f>VLOOKUP(L88,IRSZÁM!A:B,2,FALSE)</f>
        <v>Budapest IV. ker.</v>
      </c>
      <c r="N88" s="50" t="s">
        <v>1563</v>
      </c>
      <c r="O88" s="41" t="s">
        <v>2470</v>
      </c>
      <c r="P88" s="50" t="s">
        <v>1564</v>
      </c>
      <c r="Q88" s="82"/>
    </row>
    <row r="89" spans="1:16" s="83" customFormat="1" ht="11.25">
      <c r="A89" s="145" t="s">
        <v>623</v>
      </c>
      <c r="B89" s="88"/>
      <c r="C89" s="88"/>
      <c r="D89" s="143">
        <f>IF(ISERROR(VLOOKUP(F89,Szálláshely!Y$11:Y$27,1,FALSE)),"","Igen")</f>
      </c>
      <c r="E89" s="143" t="str">
        <f>IF(ISERROR(VLOOKUP($F89,Üzletek!CX$11:CX$392,1,FALSE)),"","Igen")</f>
        <v>Igen</v>
      </c>
      <c r="F89" s="273" t="s">
        <v>744</v>
      </c>
      <c r="G89" s="281">
        <v>502011315</v>
      </c>
      <c r="H89" s="284">
        <v>215</v>
      </c>
      <c r="I89" s="66" t="s">
        <v>1189</v>
      </c>
      <c r="J89" s="66" t="s">
        <v>2682</v>
      </c>
      <c r="K89" s="103" t="s">
        <v>878</v>
      </c>
      <c r="L89" s="66">
        <v>4800</v>
      </c>
      <c r="M89" s="272" t="str">
        <f>VLOOKUP(L89,IRSZÁM!A:B,2,FALSE)</f>
        <v>Vásárosnamény</v>
      </c>
      <c r="N89" s="66" t="s">
        <v>719</v>
      </c>
      <c r="O89" s="66" t="s">
        <v>2712</v>
      </c>
      <c r="P89" s="66" t="s">
        <v>1437</v>
      </c>
    </row>
    <row r="90" spans="1:16" s="83" customFormat="1" ht="11.25">
      <c r="A90" s="145" t="s">
        <v>623</v>
      </c>
      <c r="B90" s="88"/>
      <c r="C90" s="88"/>
      <c r="D90" s="143">
        <f>IF(ISERROR(VLOOKUP(F90,Szálláshely!Y$11:Y$27,1,FALSE)),"","Igen")</f>
      </c>
      <c r="E90" s="143" t="str">
        <f>IF(ISERROR(VLOOKUP($F90,Üzletek!CX$11:CX$392,1,FALSE)),"","Igen")</f>
        <v>Igen</v>
      </c>
      <c r="F90" s="273" t="s">
        <v>2751</v>
      </c>
      <c r="G90" s="281">
        <v>464211301</v>
      </c>
      <c r="H90" s="284">
        <v>242</v>
      </c>
      <c r="I90" s="66" t="s">
        <v>1189</v>
      </c>
      <c r="J90" s="66" t="s">
        <v>2600</v>
      </c>
      <c r="K90" s="103" t="s">
        <v>2083</v>
      </c>
      <c r="L90" s="66">
        <v>1149</v>
      </c>
      <c r="M90" s="272" t="str">
        <f>VLOOKUP(L90,IRSZÁM!A:B,2,FALSE)</f>
        <v>Budapest XIV. ker.</v>
      </c>
      <c r="N90" s="66" t="s">
        <v>1128</v>
      </c>
      <c r="O90" s="66" t="s">
        <v>2712</v>
      </c>
      <c r="P90" s="66" t="s">
        <v>344</v>
      </c>
    </row>
    <row r="91" spans="1:18" ht="11.25">
      <c r="A91" s="145" t="s">
        <v>623</v>
      </c>
      <c r="B91" s="88"/>
      <c r="C91" s="88"/>
      <c r="D91" s="143">
        <f>IF(ISERROR(VLOOKUP(F91,Szálláshely!Y$11:Y$27,1,FALSE)),"","Igen")</f>
      </c>
      <c r="E91" s="143" t="str">
        <f>IF(ISERROR(VLOOKUP($F91,Üzletek!CX$11:CX$392,1,FALSE)),"","Igen")</f>
        <v>Igen</v>
      </c>
      <c r="F91" s="273" t="s">
        <v>2752</v>
      </c>
      <c r="G91" s="281">
        <v>523311315</v>
      </c>
      <c r="H91" s="284">
        <v>215</v>
      </c>
      <c r="I91" s="66" t="s">
        <v>1189</v>
      </c>
      <c r="J91" s="66" t="s">
        <v>2679</v>
      </c>
      <c r="K91" s="103" t="s">
        <v>996</v>
      </c>
      <c r="L91" s="66">
        <v>4800</v>
      </c>
      <c r="M91" s="272" t="str">
        <f>VLOOKUP(L91,IRSZÁM!A:B,2,FALSE)</f>
        <v>Vásárosnamény</v>
      </c>
      <c r="N91" s="66" t="s">
        <v>2708</v>
      </c>
      <c r="O91" s="66" t="s">
        <v>2709</v>
      </c>
      <c r="P91" s="66" t="s">
        <v>1433</v>
      </c>
      <c r="Q91" s="83"/>
      <c r="R91" s="83"/>
    </row>
    <row r="92" spans="1:17" ht="11.25">
      <c r="A92" s="147"/>
      <c r="C92" s="10"/>
      <c r="D92" s="143">
        <f>IF(ISERROR(VLOOKUP(F92,Szálláshely!Y$11:Y$27,1,FALSE)),"","Igen")</f>
      </c>
      <c r="E92" s="143" t="str">
        <f>IF(ISERROR(VLOOKUP($F92,Üzletek!CX$11:CX$392,1,FALSE)),"","Igen")</f>
        <v>Igen</v>
      </c>
      <c r="F92" s="140" t="s">
        <v>2442</v>
      </c>
      <c r="G92" s="98">
        <v>494111315</v>
      </c>
      <c r="H92" s="99">
        <v>215</v>
      </c>
      <c r="I92" s="96" t="s">
        <v>1189</v>
      </c>
      <c r="J92" s="292" t="s">
        <v>2443</v>
      </c>
      <c r="K92" s="100" t="s">
        <v>2444</v>
      </c>
      <c r="L92" s="69">
        <v>4600</v>
      </c>
      <c r="M92" s="272" t="str">
        <f>VLOOKUP(L92,IRSZÁM!A:B,2,FALSE)</f>
        <v>Kisvárda</v>
      </c>
      <c r="N92" s="50" t="s">
        <v>2445</v>
      </c>
      <c r="O92" s="41" t="s">
        <v>2712</v>
      </c>
      <c r="P92" s="276" t="s">
        <v>1843</v>
      </c>
      <c r="Q92" s="82"/>
    </row>
    <row r="93" spans="1:18" ht="11.25">
      <c r="A93" s="145" t="s">
        <v>623</v>
      </c>
      <c r="B93" s="88"/>
      <c r="C93" s="88"/>
      <c r="D93" s="143">
        <f>IF(ISERROR(VLOOKUP(F93,Szálláshely!Y$11:Y$27,1,FALSE)),"","Igen")</f>
      </c>
      <c r="E93" s="143">
        <f>IF(ISERROR(VLOOKUP($F93,Üzletek!CX$11:CX$392,1,FALSE)),"","Igen")</f>
      </c>
      <c r="F93" s="273">
        <v>13699112</v>
      </c>
      <c r="G93" s="281">
        <v>477111315</v>
      </c>
      <c r="H93" s="284">
        <v>215</v>
      </c>
      <c r="I93" s="66" t="s">
        <v>1189</v>
      </c>
      <c r="J93" s="66" t="s">
        <v>389</v>
      </c>
      <c r="K93" s="103" t="s">
        <v>2263</v>
      </c>
      <c r="L93" s="66">
        <v>4700</v>
      </c>
      <c r="M93" s="272" t="str">
        <f>VLOOKUP(L93,IRSZÁM!A:B,2,FALSE)</f>
        <v>Mátészalka</v>
      </c>
      <c r="N93" s="66" t="s">
        <v>1145</v>
      </c>
      <c r="O93" s="66" t="s">
        <v>2712</v>
      </c>
      <c r="P93" s="66" t="s">
        <v>1418</v>
      </c>
      <c r="Q93" s="83"/>
      <c r="R93" s="83"/>
    </row>
    <row r="94" spans="1:17" ht="11.25">
      <c r="A94" s="147"/>
      <c r="C94" s="10"/>
      <c r="D94" s="143">
        <f>IF(ISERROR(VLOOKUP(F94,Szálláshely!Y$11:Y$27,1,FALSE)),"","Igen")</f>
      </c>
      <c r="E94" s="143" t="str">
        <f>IF(ISERROR(VLOOKUP($F94,Üzletek!CX$11:CX$392,1,FALSE)),"","Igen")</f>
        <v>Igen</v>
      </c>
      <c r="F94" s="46" t="s">
        <v>255</v>
      </c>
      <c r="G94" s="95">
        <v>494111315</v>
      </c>
      <c r="H94" s="96">
        <v>215</v>
      </c>
      <c r="I94" s="96" t="s">
        <v>1189</v>
      </c>
      <c r="J94" s="291" t="s">
        <v>256</v>
      </c>
      <c r="K94" s="97" t="s">
        <v>257</v>
      </c>
      <c r="L94" s="41">
        <v>4813</v>
      </c>
      <c r="M94" s="272" t="s">
        <v>558</v>
      </c>
      <c r="N94" s="50" t="s">
        <v>2473</v>
      </c>
      <c r="O94" s="41" t="s">
        <v>2712</v>
      </c>
      <c r="P94" s="50" t="s">
        <v>1063</v>
      </c>
      <c r="Q94" s="82"/>
    </row>
    <row r="95" spans="1:18" ht="11.25">
      <c r="A95" s="145" t="s">
        <v>623</v>
      </c>
      <c r="B95" s="88"/>
      <c r="C95" s="88"/>
      <c r="D95" s="143">
        <f>IF(ISERROR(VLOOKUP(F95,Szálláshely!Y$11:Y$27,1,FALSE)),"","Igen")</f>
      </c>
      <c r="E95" s="143" t="str">
        <f>IF(ISERROR(VLOOKUP($F95,Üzletek!CX$11:CX$392,1,FALSE)),"","Igen")</f>
        <v>Igen</v>
      </c>
      <c r="F95" s="273">
        <v>13811037</v>
      </c>
      <c r="G95" s="281">
        <v>451111315</v>
      </c>
      <c r="H95" s="284">
        <v>215</v>
      </c>
      <c r="I95" s="66" t="s">
        <v>1189</v>
      </c>
      <c r="J95" s="66" t="s">
        <v>1741</v>
      </c>
      <c r="K95" s="103" t="s">
        <v>441</v>
      </c>
      <c r="L95" s="66">
        <v>4800</v>
      </c>
      <c r="M95" s="272" t="str">
        <f>VLOOKUP(L95,IRSZÁM!A:B,2,FALSE)</f>
        <v>Vásárosnamény</v>
      </c>
      <c r="N95" s="66" t="s">
        <v>2475</v>
      </c>
      <c r="O95" s="66" t="s">
        <v>2470</v>
      </c>
      <c r="P95" s="66" t="s">
        <v>1415</v>
      </c>
      <c r="Q95" s="83"/>
      <c r="R95" s="83"/>
    </row>
    <row r="96" spans="1:16" s="83" customFormat="1" ht="11.25">
      <c r="A96" s="145"/>
      <c r="B96" s="88"/>
      <c r="C96" s="88"/>
      <c r="D96" s="143">
        <f>IF(ISERROR(VLOOKUP(F96,Szálláshely!Y$11:Y$27,1,FALSE)),"","Igen")</f>
      </c>
      <c r="E96" s="143" t="str">
        <f>IF(ISERROR(VLOOKUP($F96,Üzletek!CX$11:CX$392,1,FALSE)),"","Igen")</f>
        <v>Igen</v>
      </c>
      <c r="F96" s="273" t="s">
        <v>2335</v>
      </c>
      <c r="G96" s="281">
        <v>900211305</v>
      </c>
      <c r="H96" s="284">
        <v>205</v>
      </c>
      <c r="I96" s="66" t="s">
        <v>1189</v>
      </c>
      <c r="J96" s="66" t="s">
        <v>2336</v>
      </c>
      <c r="K96" s="103" t="s">
        <v>2337</v>
      </c>
      <c r="L96" s="66">
        <v>4800</v>
      </c>
      <c r="M96" s="272" t="str">
        <f>VLOOKUP(L96,IRSZÁM!A:B,2,FALSE)</f>
        <v>Vásárosnamény</v>
      </c>
      <c r="N96" s="66" t="s">
        <v>719</v>
      </c>
      <c r="O96" s="66" t="s">
        <v>2712</v>
      </c>
      <c r="P96" s="66">
        <v>50</v>
      </c>
    </row>
    <row r="97" spans="1:18" ht="11.25">
      <c r="A97" s="145" t="s">
        <v>623</v>
      </c>
      <c r="B97" s="88"/>
      <c r="C97" s="88"/>
      <c r="D97" s="143">
        <f>IF(ISERROR(VLOOKUP(F97,Szálláshely!Y$11:Y$27,1,FALSE)),"","Igen")</f>
      </c>
      <c r="E97" s="143" t="str">
        <f>IF(ISERROR(VLOOKUP($F97,Üzletek!CX$11:CX$392,1,FALSE)),"","Igen")</f>
        <v>Igen</v>
      </c>
      <c r="F97" s="273">
        <v>13910992</v>
      </c>
      <c r="G97" s="281">
        <v>421111315</v>
      </c>
      <c r="H97" s="284">
        <v>215</v>
      </c>
      <c r="I97" s="66" t="s">
        <v>1189</v>
      </c>
      <c r="J97" s="66" t="s">
        <v>897</v>
      </c>
      <c r="K97" s="103" t="s">
        <v>898</v>
      </c>
      <c r="L97" s="66">
        <v>4400</v>
      </c>
      <c r="M97" s="272" t="str">
        <f>VLOOKUP(L97,IRSZÁM!A:B,2,FALSE)</f>
        <v>Nyíregyháza</v>
      </c>
      <c r="N97" s="66" t="s">
        <v>1161</v>
      </c>
      <c r="O97" s="66" t="s">
        <v>2470</v>
      </c>
      <c r="P97" s="66" t="s">
        <v>757</v>
      </c>
      <c r="Q97" s="83"/>
      <c r="R97" s="83"/>
    </row>
    <row r="98" spans="1:17" ht="11.25">
      <c r="A98" s="147"/>
      <c r="C98" s="10"/>
      <c r="D98" s="143">
        <f>IF(ISERROR(VLOOKUP(F98,Szálláshely!Y$11:Y$27,1,FALSE)),"","Igen")</f>
      </c>
      <c r="E98" s="143">
        <f>IF(ISERROR(VLOOKUP($F98,Üzletek!CX$11:CX$392,1,FALSE)),"","Igen")</f>
      </c>
      <c r="F98" s="46" t="s">
        <v>861</v>
      </c>
      <c r="G98" s="95">
        <v>451111315</v>
      </c>
      <c r="H98" s="96">
        <v>215</v>
      </c>
      <c r="I98" s="96" t="s">
        <v>1189</v>
      </c>
      <c r="J98" s="291" t="s">
        <v>862</v>
      </c>
      <c r="K98" s="97" t="s">
        <v>863</v>
      </c>
      <c r="L98" s="41">
        <v>4356</v>
      </c>
      <c r="M98" s="272" t="str">
        <f>VLOOKUP(L98,IRSZÁM!A:B,2,FALSE)</f>
        <v>Nyírcsaholy</v>
      </c>
      <c r="N98" s="50" t="s">
        <v>864</v>
      </c>
      <c r="O98" s="41" t="s">
        <v>2470</v>
      </c>
      <c r="P98" s="50" t="s">
        <v>2533</v>
      </c>
      <c r="Q98" s="82"/>
    </row>
    <row r="99" spans="1:18" ht="11.25">
      <c r="A99" s="145" t="s">
        <v>623</v>
      </c>
      <c r="B99" s="88"/>
      <c r="C99" s="88"/>
      <c r="D99" s="143">
        <f>IF(ISERROR(VLOOKUP(F99,Szálláshely!Y$11:Y$27,1,FALSE)),"","Igen")</f>
      </c>
      <c r="E99" s="143" t="str">
        <f>IF(ISERROR(VLOOKUP($F99,Üzletek!CX$11:CX$392,1,FALSE)),"","Igen")</f>
        <v>Igen</v>
      </c>
      <c r="F99" s="273">
        <v>13981714</v>
      </c>
      <c r="G99" s="281">
        <v>58411315</v>
      </c>
      <c r="H99" s="284">
        <v>215</v>
      </c>
      <c r="I99" s="66" t="s">
        <v>1189</v>
      </c>
      <c r="J99" s="66" t="s">
        <v>2789</v>
      </c>
      <c r="K99" s="103" t="s">
        <v>2790</v>
      </c>
      <c r="L99" s="66">
        <v>4495</v>
      </c>
      <c r="M99" s="272" t="str">
        <f>VLOOKUP(L99,IRSZÁM!A:B,2,FALSE)</f>
        <v>Döge</v>
      </c>
      <c r="N99" s="66" t="s">
        <v>2604</v>
      </c>
      <c r="O99" s="66" t="s">
        <v>2470</v>
      </c>
      <c r="P99" s="66" t="s">
        <v>1456</v>
      </c>
      <c r="Q99" s="83"/>
      <c r="R99" s="83"/>
    </row>
    <row r="100" spans="1:17" ht="11.25">
      <c r="A100" s="146" t="s">
        <v>623</v>
      </c>
      <c r="D100" s="143">
        <f>IF(ISERROR(VLOOKUP(F100,Szálláshely!Y$11:Y$27,1,FALSE)),"","Igen")</f>
      </c>
      <c r="E100" s="143" t="str">
        <f>IF(ISERROR(VLOOKUP($F100,Üzletek!CX$11:CX$392,1,FALSE)),"","Igen")</f>
        <v>Igen</v>
      </c>
      <c r="F100" s="46">
        <v>14140831</v>
      </c>
      <c r="G100" s="95">
        <v>521111315</v>
      </c>
      <c r="H100" s="96">
        <v>215</v>
      </c>
      <c r="I100" s="96" t="s">
        <v>1189</v>
      </c>
      <c r="J100" s="95" t="s">
        <v>2665</v>
      </c>
      <c r="K100" s="97" t="s">
        <v>1717</v>
      </c>
      <c r="L100" s="41">
        <v>4800</v>
      </c>
      <c r="M100" s="272" t="str">
        <f>VLOOKUP(L100,IRSZÁM!A:B,2,FALSE)</f>
        <v>Vásárosnamény</v>
      </c>
      <c r="N100" s="50" t="s">
        <v>2707</v>
      </c>
      <c r="O100" s="41" t="s">
        <v>2712</v>
      </c>
      <c r="P100" s="50" t="s">
        <v>1452</v>
      </c>
      <c r="Q100" s="82"/>
    </row>
    <row r="101" spans="1:17" ht="11.25">
      <c r="A101" s="146" t="s">
        <v>623</v>
      </c>
      <c r="D101" s="143">
        <f>IF(ISERROR(VLOOKUP(F101,Szálláshely!Y$11:Y$27,1,FALSE)),"","Igen")</f>
      </c>
      <c r="E101" s="143" t="str">
        <f>IF(ISERROR(VLOOKUP($F101,Üzletek!CX$11:CX$392,1,FALSE)),"","Igen")</f>
        <v>Igen</v>
      </c>
      <c r="F101" s="46">
        <v>14162037</v>
      </c>
      <c r="G101" s="95">
        <v>782011315</v>
      </c>
      <c r="H101" s="96">
        <v>215</v>
      </c>
      <c r="I101" s="96" t="s">
        <v>1189</v>
      </c>
      <c r="J101" s="95" t="s">
        <v>1032</v>
      </c>
      <c r="K101" s="97" t="s">
        <v>2257</v>
      </c>
      <c r="L101" s="41">
        <v>4841</v>
      </c>
      <c r="M101" s="272" t="str">
        <f>VLOOKUP(L101,IRSZÁM!A:B,2,FALSE)</f>
        <v>Jánd</v>
      </c>
      <c r="N101" s="50" t="s">
        <v>1136</v>
      </c>
      <c r="O101" s="41" t="s">
        <v>2470</v>
      </c>
      <c r="P101" s="50" t="s">
        <v>363</v>
      </c>
      <c r="Q101" s="82"/>
    </row>
    <row r="102" spans="1:17" ht="11.25">
      <c r="A102" s="147"/>
      <c r="C102" s="10"/>
      <c r="D102" s="143">
        <f>IF(ISERROR(VLOOKUP(F102,Szálláshely!Y$11:Y$27,1,FALSE)),"","Igen")</f>
      </c>
      <c r="E102" s="143" t="str">
        <f>IF(ISERROR(VLOOKUP($F102,Üzletek!CX$11:CX$392,1,FALSE)),"","Igen")</f>
        <v>Igen</v>
      </c>
      <c r="F102" s="46" t="s">
        <v>2449</v>
      </c>
      <c r="G102" s="95">
        <v>477911301</v>
      </c>
      <c r="H102" s="96">
        <v>242</v>
      </c>
      <c r="I102" s="96" t="s">
        <v>1189</v>
      </c>
      <c r="J102" s="291" t="s">
        <v>1004</v>
      </c>
      <c r="K102" s="97" t="s">
        <v>2454</v>
      </c>
      <c r="L102" s="41">
        <v>1140</v>
      </c>
      <c r="M102" s="272" t="str">
        <f>VLOOKUP(L102,IRSZÁM!A:B,2,FALSE)</f>
        <v>Budapest XIV. ker.</v>
      </c>
      <c r="N102" s="50" t="s">
        <v>2455</v>
      </c>
      <c r="O102" s="41" t="s">
        <v>2470</v>
      </c>
      <c r="P102" s="50" t="s">
        <v>2456</v>
      </c>
      <c r="Q102" s="82"/>
    </row>
    <row r="103" spans="1:17" ht="11.25">
      <c r="A103" s="146" t="s">
        <v>623</v>
      </c>
      <c r="D103" s="143">
        <f>IF(ISERROR(VLOOKUP(F103,Szálláshely!Y$11:Y$27,1,FALSE)),"","Igen")</f>
      </c>
      <c r="E103" s="143" t="str">
        <f>IF(ISERROR(VLOOKUP($F103,Üzletek!CX$11:CX$392,1,FALSE)),"","Igen")</f>
        <v>Igen</v>
      </c>
      <c r="F103" s="140">
        <v>14186565</v>
      </c>
      <c r="G103" s="98">
        <v>412011315</v>
      </c>
      <c r="H103" s="99">
        <v>215</v>
      </c>
      <c r="I103" s="96" t="s">
        <v>1189</v>
      </c>
      <c r="J103" s="98" t="s">
        <v>510</v>
      </c>
      <c r="K103" s="100" t="s">
        <v>2264</v>
      </c>
      <c r="L103" s="69">
        <v>4811</v>
      </c>
      <c r="M103" s="272" t="str">
        <f>VLOOKUP(L103,IRSZÁM!A:B,2,FALSE)</f>
        <v>Kisvarsány</v>
      </c>
      <c r="N103" s="276" t="s">
        <v>1138</v>
      </c>
      <c r="O103" s="69" t="s">
        <v>2470</v>
      </c>
      <c r="P103" s="276" t="s">
        <v>361</v>
      </c>
      <c r="Q103" s="82"/>
    </row>
    <row r="104" spans="1:17" ht="11.25">
      <c r="A104" s="146" t="s">
        <v>623</v>
      </c>
      <c r="D104" s="143">
        <f>IF(ISERROR(VLOOKUP(F104,Szálláshely!Y$11:Y$27,1,FALSE)),"","Igen")</f>
      </c>
      <c r="E104" s="143" t="str">
        <f>IF(ISERROR(VLOOKUP($F104,Üzletek!CX$11:CX$392,1,FALSE)),"","Igen")</f>
        <v>Igen</v>
      </c>
      <c r="F104" s="46">
        <v>14321584</v>
      </c>
      <c r="G104" s="95">
        <v>561011315</v>
      </c>
      <c r="H104" s="96">
        <v>215</v>
      </c>
      <c r="I104" s="96" t="s">
        <v>1189</v>
      </c>
      <c r="J104" s="95" t="s">
        <v>2375</v>
      </c>
      <c r="K104" s="97" t="s">
        <v>693</v>
      </c>
      <c r="L104" s="41">
        <v>4800</v>
      </c>
      <c r="M104" s="272" t="str">
        <f>VLOOKUP(L104,IRSZÁM!A:B,2,FALSE)</f>
        <v>Vásárosnamény</v>
      </c>
      <c r="N104" s="50" t="s">
        <v>2475</v>
      </c>
      <c r="O104" s="41" t="s">
        <v>2470</v>
      </c>
      <c r="P104" s="50" t="s">
        <v>1488</v>
      </c>
      <c r="Q104" s="82"/>
    </row>
    <row r="105" spans="1:17" ht="11.25">
      <c r="A105" s="146"/>
      <c r="D105" s="143">
        <f>IF(ISERROR(VLOOKUP(F105,Szálláshely!Y$11:Y$27,1,FALSE)),"","Igen")</f>
      </c>
      <c r="E105" s="143" t="str">
        <f>IF(ISERROR(VLOOKUP($F105,Üzletek!CX$11:CX$392,1,FALSE)),"","Igen")</f>
        <v>Igen</v>
      </c>
      <c r="F105" s="140">
        <v>14384433</v>
      </c>
      <c r="G105" s="98">
        <v>467311309</v>
      </c>
      <c r="H105" s="99">
        <v>209</v>
      </c>
      <c r="I105" s="96" t="s">
        <v>1189</v>
      </c>
      <c r="J105" s="98" t="s">
        <v>2323</v>
      </c>
      <c r="K105" s="100" t="s">
        <v>2327</v>
      </c>
      <c r="L105" s="69">
        <v>4032</v>
      </c>
      <c r="M105" s="272" t="str">
        <f>VLOOKUP(L105,IRSZÁM!A:B,2,FALSE)</f>
        <v>Debrecen</v>
      </c>
      <c r="N105" s="276" t="s">
        <v>1170</v>
      </c>
      <c r="O105" s="69" t="s">
        <v>2470</v>
      </c>
      <c r="P105" s="276" t="s">
        <v>760</v>
      </c>
      <c r="Q105" s="82"/>
    </row>
    <row r="106" spans="1:17" ht="11.25">
      <c r="A106" s="147"/>
      <c r="C106" s="10"/>
      <c r="D106" s="143">
        <f>IF(ISERROR(VLOOKUP(F106,Szálláshely!Y$11:Y$27,1,FALSE)),"","Igen")</f>
      </c>
      <c r="E106" s="143" t="str">
        <f>IF(ISERROR(VLOOKUP($F106,Üzletek!CX$11:CX$392,1,FALSE)),"","Igen")</f>
        <v>Igen</v>
      </c>
      <c r="F106" s="46" t="s">
        <v>1224</v>
      </c>
      <c r="G106" s="95">
        <v>75001315</v>
      </c>
      <c r="H106" s="96">
        <v>215</v>
      </c>
      <c r="I106" s="96" t="s">
        <v>1189</v>
      </c>
      <c r="J106" s="291" t="s">
        <v>1225</v>
      </c>
      <c r="K106" s="97" t="s">
        <v>1226</v>
      </c>
      <c r="L106" s="41">
        <v>4800</v>
      </c>
      <c r="M106" s="272" t="str">
        <f>VLOOKUP(L106,IRSZÁM!A:B,2,FALSE)</f>
        <v>Vásárosnamény</v>
      </c>
      <c r="N106" s="50" t="s">
        <v>715</v>
      </c>
      <c r="O106" s="41" t="s">
        <v>2712</v>
      </c>
      <c r="P106" s="50" t="s">
        <v>2533</v>
      </c>
      <c r="Q106" s="82"/>
    </row>
    <row r="107" spans="1:17" ht="11.25">
      <c r="A107" s="147"/>
      <c r="C107" s="10"/>
      <c r="D107" s="143">
        <f>IF(ISERROR(VLOOKUP(F107,Szálláshely!Y$11:Y$27,1,FALSE)),"","Igen")</f>
      </c>
      <c r="E107" s="143">
        <f>IF(ISERROR(VLOOKUP($F107,Üzletek!CX$11:CX$392,1,FALSE)),"","Igen")</f>
      </c>
      <c r="F107" s="46" t="s">
        <v>263</v>
      </c>
      <c r="G107" s="95">
        <v>463211309</v>
      </c>
      <c r="H107" s="96">
        <v>209</v>
      </c>
      <c r="I107" s="96" t="s">
        <v>1189</v>
      </c>
      <c r="J107" s="291" t="s">
        <v>264</v>
      </c>
      <c r="K107" s="97" t="s">
        <v>265</v>
      </c>
      <c r="L107" s="41">
        <v>4600</v>
      </c>
      <c r="M107" s="272" t="str">
        <f>VLOOKUP(L107,IRSZÁM!A:B,2,FALSE)</f>
        <v>Kisvárda</v>
      </c>
      <c r="N107" s="50" t="s">
        <v>266</v>
      </c>
      <c r="O107" s="41" t="s">
        <v>2470</v>
      </c>
      <c r="P107" s="50" t="s">
        <v>773</v>
      </c>
      <c r="Q107" s="82"/>
    </row>
    <row r="108" spans="1:17" ht="11.25">
      <c r="A108" s="146" t="s">
        <v>623</v>
      </c>
      <c r="D108" s="143">
        <f>IF(ISERROR(VLOOKUP(F108,Szálláshely!Y$11:Y$27,1,FALSE)),"","Igen")</f>
      </c>
      <c r="E108" s="143">
        <f>IF(ISERROR(VLOOKUP($F108,Üzletek!CX$11:CX$392,1,FALSE)),"","Igen")</f>
      </c>
      <c r="F108" s="46">
        <v>14628692</v>
      </c>
      <c r="G108" s="95">
        <v>471911315</v>
      </c>
      <c r="H108" s="96">
        <v>215</v>
      </c>
      <c r="I108" s="96" t="s">
        <v>1189</v>
      </c>
      <c r="J108" s="95" t="s">
        <v>2299</v>
      </c>
      <c r="K108" s="97" t="s">
        <v>2256</v>
      </c>
      <c r="L108" s="41">
        <v>4800</v>
      </c>
      <c r="M108" s="272" t="str">
        <f>VLOOKUP(L108,IRSZÁM!A:B,2,FALSE)</f>
        <v>Vásárosnamény</v>
      </c>
      <c r="N108" s="50" t="s">
        <v>1397</v>
      </c>
      <c r="O108" s="41" t="s">
        <v>2712</v>
      </c>
      <c r="P108" s="50" t="s">
        <v>1398</v>
      </c>
      <c r="Q108" s="82"/>
    </row>
    <row r="109" spans="1:17" ht="11.25">
      <c r="A109" s="146" t="s">
        <v>623</v>
      </c>
      <c r="D109" s="143">
        <f>IF(ISERROR(VLOOKUP(F109,Szálláshely!Y$11:Y$27,1,FALSE)),"","Igen")</f>
      </c>
      <c r="E109" s="143" t="str">
        <f>IF(ISERROR(VLOOKUP($F109,Üzletek!CX$11:CX$392,1,FALSE)),"","Igen")</f>
        <v>Igen</v>
      </c>
      <c r="F109" s="46">
        <v>14761272</v>
      </c>
      <c r="G109" s="101">
        <v>471911315</v>
      </c>
      <c r="H109" s="102">
        <v>215</v>
      </c>
      <c r="I109" s="96" t="s">
        <v>1189</v>
      </c>
      <c r="J109" s="101" t="s">
        <v>1621</v>
      </c>
      <c r="K109" s="97" t="s">
        <v>2265</v>
      </c>
      <c r="L109" s="41">
        <v>4800</v>
      </c>
      <c r="M109" s="272" t="str">
        <f>VLOOKUP(L109,IRSZÁM!A:B,2,FALSE)</f>
        <v>Vásárosnamény</v>
      </c>
      <c r="N109" s="50" t="s">
        <v>717</v>
      </c>
      <c r="O109" s="41" t="s">
        <v>2712</v>
      </c>
      <c r="P109" s="50" t="s">
        <v>1419</v>
      </c>
      <c r="Q109" s="339"/>
    </row>
    <row r="110" spans="1:16" s="83" customFormat="1" ht="11.25">
      <c r="A110" s="145"/>
      <c r="B110" s="88"/>
      <c r="C110" s="88"/>
      <c r="D110" s="143">
        <f>IF(ISERROR(VLOOKUP(F110,Szálláshely!Y$11:Y$27,1,FALSE)),"","Igen")</f>
      </c>
      <c r="E110" s="143" t="str">
        <f>IF(ISERROR(VLOOKUP($F110,Üzletek!CX$11:CX$392,1,FALSE)),"","Igen")</f>
        <v>Igen</v>
      </c>
      <c r="F110" s="273" t="s">
        <v>1279</v>
      </c>
      <c r="G110" s="281">
        <v>861057215</v>
      </c>
      <c r="H110" s="284">
        <v>515</v>
      </c>
      <c r="I110" s="66" t="s">
        <v>1189</v>
      </c>
      <c r="J110" s="66" t="s">
        <v>1280</v>
      </c>
      <c r="K110" s="103" t="s">
        <v>1287</v>
      </c>
      <c r="L110" s="66">
        <v>4900</v>
      </c>
      <c r="M110" s="272" t="str">
        <f>VLOOKUP(L110,IRSZÁM!A:B,2,FALSE)</f>
        <v>Fehérgyarmat</v>
      </c>
      <c r="N110" s="66" t="s">
        <v>826</v>
      </c>
      <c r="O110" s="66" t="s">
        <v>2712</v>
      </c>
      <c r="P110" s="66">
        <v>1</v>
      </c>
    </row>
    <row r="111" spans="1:17" ht="11.25">
      <c r="A111" s="147"/>
      <c r="C111" s="10"/>
      <c r="D111" s="143">
        <f>IF(ISERROR(VLOOKUP(F111,Szálláshely!Y$11:Y$27,1,FALSE)),"","Igen")</f>
      </c>
      <c r="E111" s="143">
        <f>IF(ISERROR(VLOOKUP($F111,Üzletek!CX$11:CX$392,1,FALSE)),"","Igen")</f>
      </c>
      <c r="F111" s="46" t="s">
        <v>504</v>
      </c>
      <c r="G111" s="95">
        <v>477111315</v>
      </c>
      <c r="H111" s="96">
        <v>235</v>
      </c>
      <c r="I111" s="96" t="s">
        <v>1189</v>
      </c>
      <c r="J111" s="291" t="s">
        <v>2601</v>
      </c>
      <c r="K111" s="97" t="s">
        <v>2634</v>
      </c>
      <c r="L111" s="41">
        <v>4564</v>
      </c>
      <c r="M111" s="272" t="str">
        <f>VLOOKUP(L111,IRSZÁM!A:B,2,FALSE)</f>
        <v>Nyírmada</v>
      </c>
      <c r="N111" s="50" t="s">
        <v>717</v>
      </c>
      <c r="O111" s="41" t="s">
        <v>2712</v>
      </c>
      <c r="P111" s="50" t="s">
        <v>2635</v>
      </c>
      <c r="Q111" s="82"/>
    </row>
    <row r="112" spans="1:17" ht="11.25">
      <c r="A112" s="146" t="s">
        <v>623</v>
      </c>
      <c r="D112" s="143">
        <f>IF(ISERROR(VLOOKUP(F112,Szálláshely!Y$11:Y$27,1,FALSE)),"","Igen")</f>
      </c>
      <c r="E112" s="143" t="str">
        <f>IF(ISERROR(VLOOKUP($F112,Üzletek!CX$11:CX$392,1,FALSE)),"","Igen")</f>
        <v>Igen</v>
      </c>
      <c r="F112" s="46">
        <v>14851713</v>
      </c>
      <c r="G112" s="95">
        <v>453211315</v>
      </c>
      <c r="H112" s="96">
        <v>215</v>
      </c>
      <c r="I112" s="96" t="s">
        <v>1189</v>
      </c>
      <c r="J112" s="95" t="s">
        <v>900</v>
      </c>
      <c r="K112" s="97" t="s">
        <v>901</v>
      </c>
      <c r="L112" s="41">
        <v>4800</v>
      </c>
      <c r="M112" s="272" t="str">
        <f>VLOOKUP(L112,IRSZÁM!A:B,2,FALSE)</f>
        <v>Vásárosnamény</v>
      </c>
      <c r="N112" s="50" t="s">
        <v>719</v>
      </c>
      <c r="O112" s="41" t="s">
        <v>2712</v>
      </c>
      <c r="P112" s="50" t="s">
        <v>2507</v>
      </c>
      <c r="Q112" s="82"/>
    </row>
    <row r="113" spans="1:17" ht="11.25">
      <c r="A113" s="146" t="s">
        <v>623</v>
      </c>
      <c r="D113" s="143">
        <f>IF(ISERROR(VLOOKUP(F113,Szálláshely!Y$11:Y$27,1,FALSE)),"","Igen")</f>
      </c>
      <c r="E113" s="143">
        <f>IF(ISERROR(VLOOKUP($F113,Üzletek!CX$11:CX$392,1,FALSE)),"","Igen")</f>
      </c>
      <c r="F113" s="46">
        <v>14860326</v>
      </c>
      <c r="G113" s="95">
        <v>561011315</v>
      </c>
      <c r="H113" s="96">
        <v>215</v>
      </c>
      <c r="I113" s="96" t="s">
        <v>1189</v>
      </c>
      <c r="J113" s="95" t="s">
        <v>1515</v>
      </c>
      <c r="K113" s="97" t="s">
        <v>388</v>
      </c>
      <c r="L113" s="41">
        <v>4800</v>
      </c>
      <c r="M113" s="272" t="str">
        <f>VLOOKUP(L113,IRSZÁM!A:B,2,FALSE)</f>
        <v>Vásárosnamény</v>
      </c>
      <c r="N113" s="50" t="s">
        <v>2710</v>
      </c>
      <c r="O113" s="41" t="s">
        <v>2712</v>
      </c>
      <c r="P113" s="50" t="s">
        <v>1481</v>
      </c>
      <c r="Q113" s="82"/>
    </row>
    <row r="114" spans="1:17" ht="11.25">
      <c r="A114" s="147"/>
      <c r="C114" s="10"/>
      <c r="D114" s="143">
        <f>IF(ISERROR(VLOOKUP(F114,Szálláshely!Y$11:Y$27,1,FALSE)),"","Igen")</f>
      </c>
      <c r="E114" s="143" t="str">
        <f>IF(ISERROR(VLOOKUP($F114,Üzletek!CX$11:CX$392,1,FALSE)),"","Igen")</f>
        <v>Igen</v>
      </c>
      <c r="F114" s="46" t="s">
        <v>2139</v>
      </c>
      <c r="G114" s="95">
        <v>932111315</v>
      </c>
      <c r="H114" s="96">
        <v>215</v>
      </c>
      <c r="I114" s="96" t="s">
        <v>1189</v>
      </c>
      <c r="J114" s="291" t="s">
        <v>2140</v>
      </c>
      <c r="K114" s="97" t="s">
        <v>2141</v>
      </c>
      <c r="L114" s="41">
        <v>4803</v>
      </c>
      <c r="M114" s="272" t="str">
        <f>VLOOKUP(L114,IRSZÁM!A:B,2,FALSE)</f>
        <v>Vásárosnamény</v>
      </c>
      <c r="N114" s="50" t="s">
        <v>818</v>
      </c>
      <c r="O114" s="41" t="s">
        <v>2712</v>
      </c>
      <c r="P114" s="273" t="s">
        <v>2137</v>
      </c>
      <c r="Q114" s="82"/>
    </row>
    <row r="115" spans="1:17" ht="11.25">
      <c r="A115" s="147"/>
      <c r="C115" s="10"/>
      <c r="D115" s="143">
        <f>IF(ISERROR(VLOOKUP(F115,Szálláshely!Y$11:Y$27,1,FALSE)),"","Igen")</f>
      </c>
      <c r="E115" s="143" t="str">
        <f>IF(ISERROR(VLOOKUP($F115,Üzletek!CX$11:CX$392,1,FALSE)),"","Igen")</f>
        <v>Igen</v>
      </c>
      <c r="F115" s="46" t="s">
        <v>1271</v>
      </c>
      <c r="G115" s="95">
        <v>472911315</v>
      </c>
      <c r="H115" s="96">
        <v>215</v>
      </c>
      <c r="I115" s="96" t="s">
        <v>1189</v>
      </c>
      <c r="J115" s="291" t="s">
        <v>837</v>
      </c>
      <c r="K115" s="97" t="s">
        <v>1272</v>
      </c>
      <c r="L115" s="41">
        <v>4545</v>
      </c>
      <c r="M115" s="272" t="str">
        <f>VLOOKUP(L115,IRSZÁM!A:B,2,FALSE)</f>
        <v>Gyulaháza</v>
      </c>
      <c r="N115" s="128" t="s">
        <v>712</v>
      </c>
      <c r="O115" s="41" t="s">
        <v>2712</v>
      </c>
      <c r="P115" s="273" t="s">
        <v>2524</v>
      </c>
      <c r="Q115" s="82"/>
    </row>
    <row r="116" spans="1:16" ht="11.25">
      <c r="A116" s="146" t="s">
        <v>623</v>
      </c>
      <c r="D116" s="143" t="str">
        <f>IF(ISERROR(VLOOKUP(F116,Szálláshely!Y$11:Y$27,1,FALSE)),"","Igen")</f>
        <v>Igen</v>
      </c>
      <c r="E116" s="143" t="str">
        <f>IF(ISERROR(VLOOKUP($F116,Üzletek!CX$11:CX$392,1,FALSE)),"","Igen")</f>
        <v>Igen</v>
      </c>
      <c r="F116" s="46" t="s">
        <v>2644</v>
      </c>
      <c r="G116" s="95">
        <v>802232215</v>
      </c>
      <c r="H116" s="96">
        <v>215</v>
      </c>
      <c r="I116" s="96" t="s">
        <v>1189</v>
      </c>
      <c r="J116" s="95" t="s">
        <v>672</v>
      </c>
      <c r="K116" s="97" t="s">
        <v>2776</v>
      </c>
      <c r="L116" s="41">
        <v>4800</v>
      </c>
      <c r="M116" s="272" t="str">
        <f>VLOOKUP(L116,IRSZÁM!A:B,2,FALSE)</f>
        <v>Vásárosnamény</v>
      </c>
      <c r="N116" s="50" t="s">
        <v>719</v>
      </c>
      <c r="O116" s="41" t="s">
        <v>2712</v>
      </c>
      <c r="P116" s="66" t="s">
        <v>1434</v>
      </c>
    </row>
    <row r="117" spans="1:17" ht="11.25">
      <c r="A117" s="146" t="s">
        <v>623</v>
      </c>
      <c r="D117" s="143">
        <f>IF(ISERROR(VLOOKUP(F117,Szálláshely!Y$11:Y$27,1,FALSE)),"","Igen")</f>
      </c>
      <c r="E117" s="143">
        <f>IF(ISERROR(VLOOKUP($F117,Üzletek!CX$11:CX$392,1,FALSE)),"","Igen")</f>
      </c>
      <c r="F117" s="46">
        <v>15445397</v>
      </c>
      <c r="G117" s="95">
        <v>841136615</v>
      </c>
      <c r="H117" s="96">
        <v>115</v>
      </c>
      <c r="I117" s="96" t="s">
        <v>1189</v>
      </c>
      <c r="J117" s="46">
        <v>445397</v>
      </c>
      <c r="K117" s="97" t="s">
        <v>1027</v>
      </c>
      <c r="L117" s="41">
        <v>4800</v>
      </c>
      <c r="M117" s="272" t="str">
        <f>VLOOKUP(L117,IRSZÁM!A:B,2,FALSE)</f>
        <v>Vásárosnamény</v>
      </c>
      <c r="N117" s="50" t="s">
        <v>1401</v>
      </c>
      <c r="O117" s="41" t="s">
        <v>2470</v>
      </c>
      <c r="P117" s="50" t="s">
        <v>1414</v>
      </c>
      <c r="Q117" s="82"/>
    </row>
    <row r="118" spans="1:17" ht="11.25">
      <c r="A118" s="146"/>
      <c r="D118" s="143">
        <f>IF(ISERROR(VLOOKUP(F118,Szálláshely!Y$11:Y$27,1,FALSE)),"","Igen")</f>
      </c>
      <c r="E118" s="143" t="str">
        <f>IF(ISERROR(VLOOKUP($F118,Üzletek!CX$11:CX$392,1,FALSE)),"","Igen")</f>
        <v>Igen</v>
      </c>
      <c r="F118" s="46" t="s">
        <v>680</v>
      </c>
      <c r="G118" s="95" t="s">
        <v>623</v>
      </c>
      <c r="H118" s="96">
        <v>241</v>
      </c>
      <c r="I118" s="96" t="s">
        <v>1189</v>
      </c>
      <c r="J118" s="95" t="s">
        <v>675</v>
      </c>
      <c r="K118" s="97" t="s">
        <v>681</v>
      </c>
      <c r="L118" s="41">
        <v>4800</v>
      </c>
      <c r="M118" s="272" t="str">
        <f>VLOOKUP(L118,IRSZÁM!A:B,2,FALSE)</f>
        <v>Vásárosnamény</v>
      </c>
      <c r="N118" s="50" t="s">
        <v>2707</v>
      </c>
      <c r="O118" s="41" t="s">
        <v>2712</v>
      </c>
      <c r="P118" s="50" t="s">
        <v>1452</v>
      </c>
      <c r="Q118" s="82"/>
    </row>
    <row r="119" spans="1:17" ht="11.25">
      <c r="A119" s="147" t="s">
        <v>623</v>
      </c>
      <c r="C119" s="10"/>
      <c r="D119" s="143">
        <f>IF(ISERROR(VLOOKUP(F119,Szálláshely!Y$11:Y$27,1,FALSE)),"","Igen")</f>
      </c>
      <c r="E119" s="143" t="str">
        <f>IF(ISERROR(VLOOKUP($F119,Üzletek!CX$11:CX$392,1,FALSE)),"","Igen")</f>
        <v>Igen</v>
      </c>
      <c r="F119" s="140" t="s">
        <v>2737</v>
      </c>
      <c r="G119" s="98">
        <v>333021215</v>
      </c>
      <c r="H119" s="99">
        <v>215</v>
      </c>
      <c r="I119" s="96" t="s">
        <v>1189</v>
      </c>
      <c r="J119" s="292" t="s">
        <v>124</v>
      </c>
      <c r="K119" s="100" t="s">
        <v>975</v>
      </c>
      <c r="L119" s="69">
        <v>4800</v>
      </c>
      <c r="M119" s="272" t="str">
        <f>VLOOKUP(L119,IRSZÁM!A:B,2,FALSE)</f>
        <v>Vásárosnamény</v>
      </c>
      <c r="N119" s="276" t="s">
        <v>2474</v>
      </c>
      <c r="O119" s="69" t="s">
        <v>2712</v>
      </c>
      <c r="P119" s="276" t="s">
        <v>1410</v>
      </c>
      <c r="Q119" s="82"/>
    </row>
    <row r="120" spans="1:17" ht="11.25">
      <c r="A120" s="147"/>
      <c r="C120" s="10"/>
      <c r="D120" s="143" t="str">
        <f>IF(ISERROR(VLOOKUP(F120,Szálláshely!Y$11:Y$27,1,FALSE)),"","Igen")</f>
        <v>Igen</v>
      </c>
      <c r="E120" s="143" t="str">
        <f>IF(ISERROR(VLOOKUP($F120,Üzletek!CX$11:CX$392,1,FALSE)),"","Igen")</f>
        <v>Igen</v>
      </c>
      <c r="F120" s="46" t="s">
        <v>1333</v>
      </c>
      <c r="G120" s="95">
        <v>381159915</v>
      </c>
      <c r="H120" s="96">
        <v>215</v>
      </c>
      <c r="I120" s="96" t="s">
        <v>1189</v>
      </c>
      <c r="J120" s="291" t="s">
        <v>2652</v>
      </c>
      <c r="K120" s="97" t="s">
        <v>2653</v>
      </c>
      <c r="L120" s="41">
        <v>4804</v>
      </c>
      <c r="M120" s="272" t="str">
        <f>VLOOKUP(L120,IRSZÁM!A:B,2,FALSE)</f>
        <v>Vásárosnamény</v>
      </c>
      <c r="N120" s="50" t="s">
        <v>826</v>
      </c>
      <c r="O120" s="41" t="s">
        <v>2712</v>
      </c>
      <c r="P120" s="273" t="s">
        <v>2774</v>
      </c>
      <c r="Q120" s="82" t="s">
        <v>2654</v>
      </c>
    </row>
    <row r="121" spans="1:17" ht="11.25">
      <c r="A121" s="146" t="s">
        <v>623</v>
      </c>
      <c r="D121" s="143">
        <f>IF(ISERROR(VLOOKUP(F121,Szálláshely!Y$11:Y$27,1,FALSE)),"","Igen")</f>
      </c>
      <c r="E121" s="143" t="str">
        <f>IF(ISERROR(VLOOKUP($F121,Üzletek!CX$11:CX$392,1,FALSE)),"","Igen")</f>
        <v>Igen</v>
      </c>
      <c r="F121" s="46" t="s">
        <v>2762</v>
      </c>
      <c r="G121" s="95">
        <v>12521215</v>
      </c>
      <c r="H121" s="96">
        <v>115</v>
      </c>
      <c r="I121" s="96" t="s">
        <v>1189</v>
      </c>
      <c r="J121" s="95" t="s">
        <v>2673</v>
      </c>
      <c r="K121" s="97" t="s">
        <v>445</v>
      </c>
      <c r="L121" s="41">
        <v>4812</v>
      </c>
      <c r="M121" s="272" t="str">
        <f>VLOOKUP(L121,IRSZÁM!A:B,2,FALSE)</f>
        <v>Nagyvarsány</v>
      </c>
      <c r="N121" s="50" t="s">
        <v>1151</v>
      </c>
      <c r="O121" s="41" t="s">
        <v>2470</v>
      </c>
      <c r="P121" s="66" t="s">
        <v>1469</v>
      </c>
      <c r="Q121" s="82"/>
    </row>
    <row r="122" spans="1:17" ht="11.25">
      <c r="A122" s="147"/>
      <c r="C122" s="10"/>
      <c r="D122" s="143">
        <f>IF(ISERROR(VLOOKUP(F122,Szálláshely!Y$11:Y$27,1,FALSE)),"","Igen")</f>
      </c>
      <c r="E122" s="143" t="str">
        <f>IF(ISERROR(VLOOKUP($F122,Üzletek!CX$11:CX$392,1,FALSE)),"","Igen")</f>
        <v>Igen</v>
      </c>
      <c r="F122" s="46" t="s">
        <v>1208</v>
      </c>
      <c r="G122" s="95">
        <v>107121215</v>
      </c>
      <c r="H122" s="96">
        <v>215</v>
      </c>
      <c r="I122" s="96" t="s">
        <v>1189</v>
      </c>
      <c r="J122" s="291" t="s">
        <v>1209</v>
      </c>
      <c r="K122" s="97" t="s">
        <v>1210</v>
      </c>
      <c r="L122" s="41">
        <v>4831</v>
      </c>
      <c r="M122" s="272" t="str">
        <f>VLOOKUP(L122,IRSZÁM!A:B,2,FALSE)</f>
        <v>Tiszaszalka</v>
      </c>
      <c r="N122" s="50" t="s">
        <v>1136</v>
      </c>
      <c r="O122" s="41" t="s">
        <v>2712</v>
      </c>
      <c r="P122" s="50" t="s">
        <v>1975</v>
      </c>
      <c r="Q122" s="82"/>
    </row>
    <row r="123" spans="1:17" ht="11.25">
      <c r="A123" s="146" t="s">
        <v>623</v>
      </c>
      <c r="D123" s="143">
        <f>IF(ISERROR(VLOOKUP(F123,Szálláshely!Y$11:Y$27,1,FALSE)),"","Igen")</f>
      </c>
      <c r="E123" s="143" t="str">
        <f>IF(ISERROR(VLOOKUP($F123,Üzletek!CX$11:CX$392,1,FALSE)),"","Igen")</f>
        <v>Igen</v>
      </c>
      <c r="F123" s="46" t="s">
        <v>1352</v>
      </c>
      <c r="G123" s="95">
        <v>474121215</v>
      </c>
      <c r="H123" s="96">
        <v>215</v>
      </c>
      <c r="I123" s="96" t="s">
        <v>1189</v>
      </c>
      <c r="J123" s="95" t="s">
        <v>1840</v>
      </c>
      <c r="K123" s="97" t="s">
        <v>314</v>
      </c>
      <c r="L123" s="41">
        <v>4800</v>
      </c>
      <c r="M123" s="272" t="str">
        <f>VLOOKUP(L123,IRSZÁM!A:B,2,FALSE)</f>
        <v>Vásárosnamény</v>
      </c>
      <c r="N123" s="50" t="s">
        <v>2707</v>
      </c>
      <c r="O123" s="41" t="s">
        <v>2712</v>
      </c>
      <c r="P123" s="50" t="s">
        <v>1414</v>
      </c>
      <c r="Q123" s="82"/>
    </row>
    <row r="124" spans="1:17" ht="11.25">
      <c r="A124" s="146" t="s">
        <v>623</v>
      </c>
      <c r="D124" s="143">
        <f>IF(ISERROR(VLOOKUP(F124,Szálláshely!Y$11:Y$27,1,FALSE)),"","Igen")</f>
      </c>
      <c r="E124" s="143" t="str">
        <f>IF(ISERROR(VLOOKUP($F124,Üzletek!CX$11:CX$392,1,FALSE)),"","Igen")</f>
        <v>Igen</v>
      </c>
      <c r="F124" s="46" t="s">
        <v>2733</v>
      </c>
      <c r="G124" s="95">
        <v>524821215</v>
      </c>
      <c r="H124" s="96">
        <v>215</v>
      </c>
      <c r="I124" s="96" t="s">
        <v>1189</v>
      </c>
      <c r="J124" s="95" t="s">
        <v>703</v>
      </c>
      <c r="K124" s="97" t="s">
        <v>169</v>
      </c>
      <c r="L124" s="41">
        <v>4800</v>
      </c>
      <c r="M124" s="272" t="str">
        <f>VLOOKUP(L124,IRSZÁM!A:B,2,FALSE)</f>
        <v>Vásárosnamény</v>
      </c>
      <c r="N124" s="50" t="s">
        <v>2708</v>
      </c>
      <c r="O124" s="41" t="s">
        <v>2709</v>
      </c>
      <c r="P124" s="50" t="s">
        <v>1490</v>
      </c>
      <c r="Q124" s="82"/>
    </row>
    <row r="125" spans="1:17" ht="11.25">
      <c r="A125" s="146" t="s">
        <v>623</v>
      </c>
      <c r="D125" s="143">
        <f>IF(ISERROR(VLOOKUP(F125,Szálláshely!Y$11:Y$27,1,FALSE)),"","Igen")</f>
      </c>
      <c r="E125" s="143" t="str">
        <f>IF(ISERROR(VLOOKUP($F125,Üzletek!CX$11:CX$392,1,FALSE)),"","Igen")</f>
        <v>Igen</v>
      </c>
      <c r="F125" s="46" t="s">
        <v>2753</v>
      </c>
      <c r="G125" s="95">
        <v>107121215</v>
      </c>
      <c r="H125" s="96">
        <v>215</v>
      </c>
      <c r="I125" s="96" t="s">
        <v>1189</v>
      </c>
      <c r="J125" s="95" t="s">
        <v>665</v>
      </c>
      <c r="K125" s="97" t="s">
        <v>1743</v>
      </c>
      <c r="L125" s="41">
        <v>4800</v>
      </c>
      <c r="M125" s="272" t="str">
        <f>VLOOKUP(L125,IRSZÁM!A:B,2,FALSE)</f>
        <v>Vásárosnamény</v>
      </c>
      <c r="N125" s="50" t="s">
        <v>2482</v>
      </c>
      <c r="O125" s="41" t="s">
        <v>2712</v>
      </c>
      <c r="P125" s="66">
        <v>13</v>
      </c>
      <c r="Q125" s="82"/>
    </row>
    <row r="126" spans="1:17" ht="11.25">
      <c r="A126" s="147"/>
      <c r="C126" s="10"/>
      <c r="D126" s="143">
        <f>IF(ISERROR(VLOOKUP(F126,Szálláshely!Y$11:Y$27,1,FALSE)),"","Igen")</f>
      </c>
      <c r="E126" s="143" t="str">
        <f>IF(ISERROR(VLOOKUP($F126,Üzletek!CX$11:CX$392,1,FALSE)),"","Igen")</f>
        <v>Igen</v>
      </c>
      <c r="F126" s="140" t="s">
        <v>479</v>
      </c>
      <c r="G126" s="98">
        <v>467421205</v>
      </c>
      <c r="H126" s="99">
        <v>205</v>
      </c>
      <c r="I126" s="96" t="s">
        <v>1189</v>
      </c>
      <c r="J126" s="292" t="s">
        <v>2602</v>
      </c>
      <c r="K126" s="100" t="s">
        <v>2636</v>
      </c>
      <c r="L126" s="69">
        <v>3958</v>
      </c>
      <c r="M126" s="272" t="str">
        <f>VLOOKUP(L126,IRSZÁM!A:B,2,FALSE)</f>
        <v>Herczegkút</v>
      </c>
      <c r="N126" s="276" t="s">
        <v>1136</v>
      </c>
      <c r="O126" s="69" t="s">
        <v>2712</v>
      </c>
      <c r="P126" s="276" t="s">
        <v>1898</v>
      </c>
      <c r="Q126" s="82"/>
    </row>
    <row r="127" spans="1:17" ht="11.25">
      <c r="A127" s="147"/>
      <c r="C127" s="10"/>
      <c r="D127" s="143">
        <f>IF(ISERROR(VLOOKUP(F127,Szálláshely!Y$11:Y$27,1,FALSE)),"","Igen")</f>
      </c>
      <c r="E127" s="143" t="str">
        <f>IF(ISERROR(VLOOKUP($F127,Üzletek!CX$11:CX$392,1,FALSE)),"","Igen")</f>
        <v>Igen</v>
      </c>
      <c r="F127" s="46" t="s">
        <v>1846</v>
      </c>
      <c r="G127" s="95">
        <v>310921215</v>
      </c>
      <c r="H127" s="96">
        <v>115</v>
      </c>
      <c r="I127" s="96" t="s">
        <v>1189</v>
      </c>
      <c r="J127" s="291" t="s">
        <v>1847</v>
      </c>
      <c r="K127" s="97" t="s">
        <v>1848</v>
      </c>
      <c r="L127" s="41">
        <v>4493</v>
      </c>
      <c r="M127" s="272" t="str">
        <f>VLOOKUP(L127,IRSZÁM!A:B,2,FALSE)</f>
        <v>Tiszakanyár</v>
      </c>
      <c r="N127" s="50" t="s">
        <v>1857</v>
      </c>
      <c r="O127" s="41" t="s">
        <v>2712</v>
      </c>
      <c r="P127" s="273" t="s">
        <v>2527</v>
      </c>
      <c r="Q127" s="82"/>
    </row>
    <row r="128" spans="1:17" ht="11.25">
      <c r="A128" s="147"/>
      <c r="C128" s="10"/>
      <c r="D128" s="143">
        <f>IF(ISERROR(VLOOKUP(F128,Szálláshely!Y$11:Y$27,1,FALSE)),"","Igen")</f>
      </c>
      <c r="E128" s="143">
        <f>IF(ISERROR(VLOOKUP($F128,Üzletek!CX$11:CX$392,1,FALSE)),"","Igen")</f>
      </c>
      <c r="F128" s="46" t="s">
        <v>1747</v>
      </c>
      <c r="G128" s="95">
        <v>472111315</v>
      </c>
      <c r="H128" s="96">
        <v>215</v>
      </c>
      <c r="I128" s="96" t="s">
        <v>1189</v>
      </c>
      <c r="J128" s="291" t="s">
        <v>1748</v>
      </c>
      <c r="K128" s="97" t="s">
        <v>1749</v>
      </c>
      <c r="L128" s="41">
        <v>4405</v>
      </c>
      <c r="M128" s="272" t="str">
        <f>VLOOKUP(L128,IRSZÁM!A:B,2,FALSE)</f>
        <v>Nyíregyháza</v>
      </c>
      <c r="N128" s="50" t="s">
        <v>1162</v>
      </c>
      <c r="O128" s="41" t="s">
        <v>2712</v>
      </c>
      <c r="P128" s="273" t="s">
        <v>939</v>
      </c>
      <c r="Q128" s="82"/>
    </row>
    <row r="129" spans="1:17" ht="11.25" customHeight="1">
      <c r="A129" s="146" t="s">
        <v>623</v>
      </c>
      <c r="D129" s="143">
        <f>IF(ISERROR(VLOOKUP(F129,Szálláshely!Y$11:Y$27,1,FALSE)),"","Igen")</f>
      </c>
      <c r="E129" s="143">
        <f>IF(ISERROR(VLOOKUP($F129,Üzletek!CX$11:CX$392,1,FALSE)),"","Igen")</f>
      </c>
      <c r="F129" s="46">
        <v>22566735</v>
      </c>
      <c r="G129" s="95">
        <v>477621215</v>
      </c>
      <c r="H129" s="96">
        <v>115</v>
      </c>
      <c r="I129" s="96" t="s">
        <v>1189</v>
      </c>
      <c r="J129" s="95" t="s">
        <v>676</v>
      </c>
      <c r="K129" s="97" t="s">
        <v>444</v>
      </c>
      <c r="L129" s="41">
        <v>4804</v>
      </c>
      <c r="M129" s="272" t="str">
        <f>VLOOKUP(L129,IRSZÁM!A:B,2,FALSE)</f>
        <v>Vásárosnamény</v>
      </c>
      <c r="N129" s="50" t="s">
        <v>826</v>
      </c>
      <c r="O129" s="41" t="s">
        <v>2712</v>
      </c>
      <c r="P129" s="50" t="s">
        <v>1420</v>
      </c>
      <c r="Q129" s="82"/>
    </row>
    <row r="130" spans="1:17" ht="11.25">
      <c r="A130" s="147"/>
      <c r="C130" s="10"/>
      <c r="D130" s="143">
        <f>IF(ISERROR(VLOOKUP(F130,Szálláshely!Y$11:Y$27,1,FALSE)),"","Igen")</f>
      </c>
      <c r="E130" s="143">
        <f>IF(ISERROR(VLOOKUP($F130,Üzletek!CX$11:CX$392,1,FALSE)),"","Igen")</f>
      </c>
      <c r="F130" s="46" t="s">
        <v>694</v>
      </c>
      <c r="G130" s="95">
        <v>561021215</v>
      </c>
      <c r="H130" s="96">
        <v>215</v>
      </c>
      <c r="I130" s="96" t="s">
        <v>1189</v>
      </c>
      <c r="J130" s="291" t="s">
        <v>695</v>
      </c>
      <c r="K130" s="97" t="s">
        <v>696</v>
      </c>
      <c r="L130" s="41">
        <v>4645</v>
      </c>
      <c r="M130" s="272" t="str">
        <f>VLOOKUP(L130,IRSZÁM!A:B,2,FALSE)</f>
        <v>Tiszamogyorós</v>
      </c>
      <c r="N130" s="50" t="s">
        <v>698</v>
      </c>
      <c r="O130" s="41" t="s">
        <v>2712</v>
      </c>
      <c r="P130" s="273" t="s">
        <v>766</v>
      </c>
      <c r="Q130" s="82"/>
    </row>
    <row r="131" spans="1:17" ht="11.25">
      <c r="A131" s="146" t="s">
        <v>623</v>
      </c>
      <c r="D131" s="143">
        <f>IF(ISERROR(VLOOKUP(F131,Szálláshely!Y$11:Y$27,1,FALSE)),"","Igen")</f>
      </c>
      <c r="E131" s="143" t="str">
        <f>IF(ISERROR(VLOOKUP($F131,Üzletek!CX$11:CX$392,1,FALSE)),"","Igen")</f>
        <v>Igen</v>
      </c>
      <c r="F131" s="46">
        <v>22828392</v>
      </c>
      <c r="G131" s="95">
        <v>474221215</v>
      </c>
      <c r="H131" s="96">
        <v>215</v>
      </c>
      <c r="I131" s="96" t="s">
        <v>1189</v>
      </c>
      <c r="J131" s="95" t="s">
        <v>527</v>
      </c>
      <c r="K131" s="97" t="s">
        <v>997</v>
      </c>
      <c r="L131" s="41">
        <v>4351</v>
      </c>
      <c r="M131" s="272" t="str">
        <f>VLOOKUP(L131,IRSZÁM!A:B,2,FALSE)</f>
        <v>Vállaj</v>
      </c>
      <c r="N131" s="50" t="s">
        <v>2708</v>
      </c>
      <c r="O131" s="41" t="s">
        <v>2712</v>
      </c>
      <c r="P131" s="66" t="s">
        <v>2465</v>
      </c>
      <c r="Q131" s="82"/>
    </row>
    <row r="132" spans="1:17" ht="11.25">
      <c r="A132" s="147"/>
      <c r="C132" s="10"/>
      <c r="D132" s="143">
        <f>IF(ISERROR(VLOOKUP(F132,Szálláshely!Y$11:Y$27,1,FALSE)),"","Igen")</f>
      </c>
      <c r="E132" s="143" t="str">
        <f>IF(ISERROR(VLOOKUP($F132,Üzletek!CX$11:CX$392,1,FALSE)),"","Igen")</f>
        <v>Igen</v>
      </c>
      <c r="F132" s="46" t="s">
        <v>2309</v>
      </c>
      <c r="G132" s="95">
        <v>477911315</v>
      </c>
      <c r="H132" s="96">
        <v>115</v>
      </c>
      <c r="I132" s="96" t="s">
        <v>1189</v>
      </c>
      <c r="J132" s="291" t="s">
        <v>2310</v>
      </c>
      <c r="K132" s="97" t="s">
        <v>2311</v>
      </c>
      <c r="L132" s="41">
        <v>4564</v>
      </c>
      <c r="M132" s="272" t="str">
        <f>VLOOKUP(L132,IRSZÁM!A:B,2,FALSE)</f>
        <v>Nyírmada</v>
      </c>
      <c r="N132" s="128" t="s">
        <v>719</v>
      </c>
      <c r="O132" s="41" t="s">
        <v>2712</v>
      </c>
      <c r="P132" s="273" t="s">
        <v>858</v>
      </c>
      <c r="Q132" s="82"/>
    </row>
    <row r="133" spans="1:17" ht="11.25">
      <c r="A133" s="147"/>
      <c r="C133" s="10"/>
      <c r="D133" s="143">
        <f>IF(ISERROR(VLOOKUP(F133,Szálláshely!Y$11:Y$27,1,FALSE)),"","Igen")</f>
      </c>
      <c r="E133" s="143" t="str">
        <f>IF(ISERROR(VLOOKUP($F133,Üzletek!CX$11:CX$392,1,FALSE)),"","Igen")</f>
        <v>Igen</v>
      </c>
      <c r="F133" s="46" t="s">
        <v>1932</v>
      </c>
      <c r="G133" s="95">
        <v>561011315</v>
      </c>
      <c r="H133" s="96">
        <v>215</v>
      </c>
      <c r="I133" s="96" t="s">
        <v>1189</v>
      </c>
      <c r="J133" s="291" t="s">
        <v>1933</v>
      </c>
      <c r="K133" s="97" t="s">
        <v>1934</v>
      </c>
      <c r="L133" s="41">
        <v>4400</v>
      </c>
      <c r="M133" s="272" t="str">
        <f>VLOOKUP(L133,IRSZÁM!A:B,2,FALSE)</f>
        <v>Nyíregyháza</v>
      </c>
      <c r="N133" s="50" t="s">
        <v>1935</v>
      </c>
      <c r="O133" s="41" t="s">
        <v>2470</v>
      </c>
      <c r="P133" s="50" t="s">
        <v>939</v>
      </c>
      <c r="Q133" s="82"/>
    </row>
    <row r="134" spans="1:17" ht="11.25">
      <c r="A134" s="147"/>
      <c r="C134" s="10"/>
      <c r="D134" s="143">
        <f>IF(ISERROR(VLOOKUP(F134,Szálláshely!Y$11:Y$27,1,FALSE)),"","Igen")</f>
      </c>
      <c r="E134" s="143" t="str">
        <f>IF(ISERROR(VLOOKUP($F134,Üzletek!CX$11:CX$392,1,FALSE)),"","Igen")</f>
        <v>Igen</v>
      </c>
      <c r="F134" s="46" t="s">
        <v>2253</v>
      </c>
      <c r="G134" s="95">
        <v>477611315</v>
      </c>
      <c r="H134" s="96">
        <v>215</v>
      </c>
      <c r="I134" s="96" t="s">
        <v>1189</v>
      </c>
      <c r="J134" s="291" t="s">
        <v>2254</v>
      </c>
      <c r="K134" s="97" t="s">
        <v>2255</v>
      </c>
      <c r="L134" s="41">
        <v>4800</v>
      </c>
      <c r="M134" s="272" t="str">
        <f>VLOOKUP(L134,IRSZÁM!A:B,2,FALSE)</f>
        <v>Vásárosnamény</v>
      </c>
      <c r="N134" s="128" t="s">
        <v>719</v>
      </c>
      <c r="O134" s="41" t="s">
        <v>2712</v>
      </c>
      <c r="P134" s="273" t="s">
        <v>2511</v>
      </c>
      <c r="Q134" s="82"/>
    </row>
    <row r="135" spans="1:17" ht="11.25">
      <c r="A135" s="147"/>
      <c r="C135" s="10"/>
      <c r="D135" s="143">
        <f>IF(ISERROR(VLOOKUP(F135,Szálláshely!Y$11:Y$27,1,FALSE)),"","Igen")</f>
      </c>
      <c r="E135" s="143" t="str">
        <f>IF(ISERROR(VLOOKUP($F135,Üzletek!CX$11:CX$392,1,FALSE)),"","Igen")</f>
        <v>Igen</v>
      </c>
      <c r="F135" s="46" t="s">
        <v>1549</v>
      </c>
      <c r="G135" s="95">
        <v>661211301</v>
      </c>
      <c r="H135" s="96">
        <v>241</v>
      </c>
      <c r="I135" s="96" t="s">
        <v>1189</v>
      </c>
      <c r="J135" s="291" t="s">
        <v>1550</v>
      </c>
      <c r="K135" s="97" t="s">
        <v>1551</v>
      </c>
      <c r="L135" s="41">
        <v>1051</v>
      </c>
      <c r="M135" s="272" t="str">
        <f>VLOOKUP(L135,IRSZÁM!A:B,2,FALSE)</f>
        <v>Budapest V. ker.</v>
      </c>
      <c r="N135" s="128" t="s">
        <v>1168</v>
      </c>
      <c r="O135" s="41" t="s">
        <v>2709</v>
      </c>
      <c r="P135" s="273" t="s">
        <v>1843</v>
      </c>
      <c r="Q135" s="82"/>
    </row>
    <row r="136" spans="1:17" ht="11.25">
      <c r="A136" s="147"/>
      <c r="C136" s="10"/>
      <c r="D136" s="143">
        <f>IF(ISERROR(VLOOKUP(F136,Szálláshely!Y$11:Y$27,1,FALSE)),"","Igen")</f>
      </c>
      <c r="E136" s="143" t="str">
        <f>IF(ISERROR(VLOOKUP($F136,Üzletek!CX$11:CX$392,1,FALSE)),"","Igen")</f>
        <v>Igen</v>
      </c>
      <c r="F136" s="46" t="s">
        <v>328</v>
      </c>
      <c r="G136" s="95">
        <v>563011315</v>
      </c>
      <c r="H136" s="96">
        <v>215</v>
      </c>
      <c r="I136" s="96" t="s">
        <v>1189</v>
      </c>
      <c r="J136" s="291" t="s">
        <v>329</v>
      </c>
      <c r="K136" s="97" t="s">
        <v>330</v>
      </c>
      <c r="L136" s="41">
        <v>4400</v>
      </c>
      <c r="M136" s="272" t="str">
        <f>VLOOKUP(L136,IRSZÁM!A:B,2,FALSE)</f>
        <v>Nyíregyháza</v>
      </c>
      <c r="N136" s="128" t="s">
        <v>1135</v>
      </c>
      <c r="O136" s="41" t="s">
        <v>2470</v>
      </c>
      <c r="P136" s="273" t="s">
        <v>2527</v>
      </c>
      <c r="Q136" s="82"/>
    </row>
    <row r="137" spans="1:16" s="83" customFormat="1" ht="11.25">
      <c r="A137" s="145"/>
      <c r="B137" s="88"/>
      <c r="C137" s="88"/>
      <c r="D137" s="143">
        <f>IF(ISERROR(VLOOKUP(F137,Szálláshely!Y$11:Y$27,1,FALSE)),"","Igen")</f>
      </c>
      <c r="E137" s="143">
        <f>IF(ISERROR(VLOOKUP($F137,Üzletek!CX$11:CX$392,1,FALSE)),"","Igen")</f>
      </c>
      <c r="F137" s="273" t="s">
        <v>2033</v>
      </c>
      <c r="G137" s="281">
        <v>462311301</v>
      </c>
      <c r="H137" s="284">
        <v>241</v>
      </c>
      <c r="I137" s="66" t="s">
        <v>1189</v>
      </c>
      <c r="J137" s="66" t="s">
        <v>2034</v>
      </c>
      <c r="K137" s="103" t="s">
        <v>2035</v>
      </c>
      <c r="L137" s="66">
        <v>1022</v>
      </c>
      <c r="M137" s="272" t="str">
        <f>VLOOKUP(L137,IRSZÁM!A:B,2,FALSE)</f>
        <v>Budapest II. ker.</v>
      </c>
      <c r="N137" s="66" t="s">
        <v>2036</v>
      </c>
      <c r="O137" s="66" t="s">
        <v>2470</v>
      </c>
      <c r="P137" s="66">
        <v>15</v>
      </c>
    </row>
    <row r="138" spans="1:17" ht="11.25">
      <c r="A138" s="147"/>
      <c r="C138" s="10"/>
      <c r="D138" s="143">
        <f>IF(ISERROR(VLOOKUP(F138,Szálláshely!Y$11:Y$27,1,FALSE)),"","Igen")</f>
      </c>
      <c r="E138" s="143">
        <f>IF(ISERROR(VLOOKUP($F138,Üzletek!CX$11:CX$392,1,FALSE)),"","Igen")</f>
      </c>
      <c r="F138" s="46" t="s">
        <v>992</v>
      </c>
      <c r="G138" s="95">
        <v>932911315</v>
      </c>
      <c r="H138" s="96">
        <v>215</v>
      </c>
      <c r="I138" s="96" t="s">
        <v>1190</v>
      </c>
      <c r="J138" s="291" t="s">
        <v>993</v>
      </c>
      <c r="K138" s="97" t="s">
        <v>994</v>
      </c>
      <c r="L138" s="41">
        <v>4800</v>
      </c>
      <c r="M138" s="272" t="str">
        <f>VLOOKUP(L138,IRSZÁM!A:B,2,FALSE)</f>
        <v>Vásárosnamény</v>
      </c>
      <c r="N138" s="50" t="s">
        <v>2604</v>
      </c>
      <c r="O138" s="41" t="s">
        <v>2712</v>
      </c>
      <c r="P138" s="50" t="s">
        <v>1065</v>
      </c>
      <c r="Q138" s="82"/>
    </row>
    <row r="139" spans="1:17" ht="11.25">
      <c r="A139" s="147"/>
      <c r="C139" s="10"/>
      <c r="D139" s="143">
        <f>IF(ISERROR(VLOOKUP(F139,Szálláshely!Y$11:Y$27,1,FALSE)),"","Igen")</f>
      </c>
      <c r="E139" s="143" t="str">
        <f>IF(ISERROR(VLOOKUP($F139,Üzletek!CX$11:CX$392,1,FALSE)),"","Igen")</f>
        <v>Igen</v>
      </c>
      <c r="F139" s="46" t="s">
        <v>1668</v>
      </c>
      <c r="G139" s="95">
        <v>475211315</v>
      </c>
      <c r="H139" s="96">
        <v>215</v>
      </c>
      <c r="I139" s="96" t="s">
        <v>1189</v>
      </c>
      <c r="J139" s="291" t="s">
        <v>1669</v>
      </c>
      <c r="K139" s="97" t="s">
        <v>2249</v>
      </c>
      <c r="L139" s="41">
        <v>4803</v>
      </c>
      <c r="M139" s="272" t="str">
        <f>VLOOKUP(L139,IRSZÁM!A:B,2,FALSE)</f>
        <v>Vásárosnamény</v>
      </c>
      <c r="N139" s="50" t="s">
        <v>1670</v>
      </c>
      <c r="O139" s="41" t="s">
        <v>2470</v>
      </c>
      <c r="P139" s="50" t="s">
        <v>1237</v>
      </c>
      <c r="Q139" s="82"/>
    </row>
    <row r="140" spans="1:17" ht="11.25">
      <c r="A140" s="147"/>
      <c r="C140" s="10"/>
      <c r="D140" s="143">
        <f>IF(ISERROR(VLOOKUP(F140,Szálláshely!Y$11:Y$27,1,FALSE)),"","Igen")</f>
      </c>
      <c r="E140" s="143" t="str">
        <f>IF(ISERROR(VLOOKUP($F140,Üzletek!CX$11:CX$392,1,FALSE)),"","Igen")</f>
        <v>Igen</v>
      </c>
      <c r="F140" s="46" t="s">
        <v>1992</v>
      </c>
      <c r="G140" s="95">
        <v>475221215</v>
      </c>
      <c r="H140" s="96">
        <v>215</v>
      </c>
      <c r="I140" s="96" t="s">
        <v>1189</v>
      </c>
      <c r="J140" s="291" t="s">
        <v>1677</v>
      </c>
      <c r="K140" s="97" t="s">
        <v>1678</v>
      </c>
      <c r="L140" s="41">
        <v>4600</v>
      </c>
      <c r="M140" s="272" t="str">
        <f>VLOOKUP(L140,IRSZÁM!A:B,2,FALSE)</f>
        <v>Kisvárda</v>
      </c>
      <c r="N140" s="50" t="s">
        <v>1679</v>
      </c>
      <c r="O140" s="41" t="s">
        <v>2712</v>
      </c>
      <c r="P140" s="50" t="s">
        <v>2150</v>
      </c>
      <c r="Q140" s="82"/>
    </row>
    <row r="141" spans="1:17" ht="11.25">
      <c r="A141" s="147"/>
      <c r="C141" s="10"/>
      <c r="D141" s="143">
        <f>IF(ISERROR(VLOOKUP(F141,Szálláshely!Y$11:Y$27,1,FALSE)),"","Igen")</f>
      </c>
      <c r="E141" s="143" t="str">
        <f>IF(ISERROR(VLOOKUP($F141,Üzletek!CX$11:CX$392,1,FALSE)),"","Igen")</f>
        <v>Igen</v>
      </c>
      <c r="F141" s="46" t="s">
        <v>1996</v>
      </c>
      <c r="G141" s="95">
        <v>477911315</v>
      </c>
      <c r="H141" s="96">
        <v>115</v>
      </c>
      <c r="I141" s="96" t="s">
        <v>1189</v>
      </c>
      <c r="J141" s="291" t="s">
        <v>2003</v>
      </c>
      <c r="K141" s="97" t="s">
        <v>2004</v>
      </c>
      <c r="L141" s="41">
        <v>4800</v>
      </c>
      <c r="M141" s="272" t="str">
        <f>VLOOKUP(L141,IRSZÁM!A:B,2,FALSE)</f>
        <v>Vásárosnamény</v>
      </c>
      <c r="N141" s="50" t="s">
        <v>2707</v>
      </c>
      <c r="O141" s="41" t="s">
        <v>2712</v>
      </c>
      <c r="P141" s="50" t="s">
        <v>2526</v>
      </c>
      <c r="Q141" s="82"/>
    </row>
    <row r="142" spans="1:17" ht="11.25">
      <c r="A142" s="147"/>
      <c r="C142" s="10"/>
      <c r="D142" s="143">
        <f>IF(ISERROR(VLOOKUP(F142,Szálláshely!Y$11:Y$27,1,FALSE)),"","Igen")</f>
      </c>
      <c r="E142" s="143" t="str">
        <f>IF(ISERROR(VLOOKUP($F142,Üzletek!CX$11:CX$392,1,FALSE)),"","Igen")</f>
        <v>Igen</v>
      </c>
      <c r="F142" s="46" t="s">
        <v>1461</v>
      </c>
      <c r="G142" s="95">
        <v>474211315</v>
      </c>
      <c r="H142" s="96">
        <v>235</v>
      </c>
      <c r="I142" s="96" t="s">
        <v>1189</v>
      </c>
      <c r="J142" s="291" t="s">
        <v>1462</v>
      </c>
      <c r="K142" s="97" t="s">
        <v>1463</v>
      </c>
      <c r="L142" s="41">
        <v>4800</v>
      </c>
      <c r="M142" s="272" t="str">
        <f>VLOOKUP(L142,IRSZÁM!A:B,2,FALSE)</f>
        <v>Vásárosnamény</v>
      </c>
      <c r="N142" s="50" t="s">
        <v>719</v>
      </c>
      <c r="O142" s="41" t="s">
        <v>2712</v>
      </c>
      <c r="P142" s="50" t="s">
        <v>1841</v>
      </c>
      <c r="Q142" s="82"/>
    </row>
    <row r="143" spans="1:17" ht="11.25">
      <c r="A143" s="147"/>
      <c r="C143" s="10"/>
      <c r="D143" s="143">
        <f>IF(ISERROR(VLOOKUP(F143,Szálláshely!Y$11:Y$27,1,FALSE)),"","Igen")</f>
      </c>
      <c r="E143" s="143" t="str">
        <f>IF(ISERROR(VLOOKUP($F143,Üzletek!CX$11:CX$392,1,FALSE)),"","Igen")</f>
        <v>Igen</v>
      </c>
      <c r="F143" s="46" t="s">
        <v>230</v>
      </c>
      <c r="G143" s="95">
        <v>107111315</v>
      </c>
      <c r="H143" s="96">
        <v>215</v>
      </c>
      <c r="I143" s="96" t="s">
        <v>1189</v>
      </c>
      <c r="J143" s="291" t="s">
        <v>231</v>
      </c>
      <c r="K143" s="97" t="s">
        <v>232</v>
      </c>
      <c r="L143" s="41">
        <v>4800</v>
      </c>
      <c r="M143" s="272" t="str">
        <f>VLOOKUP(L143,IRSZÁM!A:B,2,FALSE)</f>
        <v>Vásárosnamény</v>
      </c>
      <c r="N143" s="128" t="s">
        <v>2708</v>
      </c>
      <c r="O143" s="41" t="s">
        <v>2709</v>
      </c>
      <c r="P143" s="273" t="s">
        <v>1843</v>
      </c>
      <c r="Q143" s="82"/>
    </row>
    <row r="144" spans="1:16" s="83" customFormat="1" ht="11.25">
      <c r="A144" s="145"/>
      <c r="B144" s="88"/>
      <c r="C144" s="88"/>
      <c r="D144" s="143">
        <f>IF(ISERROR(VLOOKUP(F144,Szálláshely!Y$11:Y$27,1,FALSE)),"","Igen")</f>
      </c>
      <c r="E144" s="143" t="str">
        <f>IF(ISERROR(VLOOKUP($F144,Üzletek!CX$11:CX$392,1,FALSE)),"","Igen")</f>
        <v>Igen</v>
      </c>
      <c r="F144" s="273" t="s">
        <v>924</v>
      </c>
      <c r="G144" s="281">
        <v>462111315</v>
      </c>
      <c r="H144" s="284">
        <v>215</v>
      </c>
      <c r="I144" s="66" t="s">
        <v>1189</v>
      </c>
      <c r="J144" s="66" t="s">
        <v>925</v>
      </c>
      <c r="K144" s="103" t="s">
        <v>926</v>
      </c>
      <c r="L144" s="66">
        <v>4800</v>
      </c>
      <c r="M144" s="272" t="str">
        <f>VLOOKUP(L144,IRSZÁM!A:B,2,FALSE)</f>
        <v>Vásárosnamény</v>
      </c>
      <c r="N144" s="66" t="s">
        <v>711</v>
      </c>
      <c r="O144" s="66" t="s">
        <v>2712</v>
      </c>
      <c r="P144" s="66" t="s">
        <v>2525</v>
      </c>
    </row>
    <row r="145" spans="1:16" s="83" customFormat="1" ht="11.25">
      <c r="A145" s="145"/>
      <c r="B145" s="88"/>
      <c r="C145" s="88"/>
      <c r="D145" s="143">
        <f>IF(ISERROR(VLOOKUP(F145,Szálláshely!Y$11:Y$27,1,FALSE)),"","Igen")</f>
      </c>
      <c r="E145" s="143" t="str">
        <f>IF(ISERROR(VLOOKUP($F145,Üzletek!CX$11:CX$392,1,FALSE)),"","Igen")</f>
        <v>Igen</v>
      </c>
      <c r="F145" s="273" t="s">
        <v>784</v>
      </c>
      <c r="G145" s="281" t="s">
        <v>785</v>
      </c>
      <c r="H145" s="284">
        <v>215</v>
      </c>
      <c r="I145" s="66" t="s">
        <v>1189</v>
      </c>
      <c r="J145" s="66" t="s">
        <v>786</v>
      </c>
      <c r="K145" s="103" t="s">
        <v>782</v>
      </c>
      <c r="L145" s="66">
        <v>4600</v>
      </c>
      <c r="M145" s="272" t="str">
        <f>VLOOKUP(L145,IRSZÁM!A:B,2,FALSE)</f>
        <v>Kisvárda</v>
      </c>
      <c r="N145" s="66" t="s">
        <v>787</v>
      </c>
      <c r="O145" s="66" t="s">
        <v>2712</v>
      </c>
      <c r="P145" s="66">
        <v>11</v>
      </c>
    </row>
    <row r="146" spans="1:17" ht="11.25">
      <c r="A146" s="147"/>
      <c r="C146" s="10"/>
      <c r="D146" s="143">
        <f>IF(ISERROR(VLOOKUP(F146,Szálláshely!Y$11:Y$27,1,FALSE)),"","Igen")</f>
      </c>
      <c r="E146" s="143" t="str">
        <f>IF(ISERROR(VLOOKUP($F146,Üzletek!CX$11:CX$392,1,FALSE)),"","Igen")</f>
        <v>Igen</v>
      </c>
      <c r="F146" s="46" t="s">
        <v>2094</v>
      </c>
      <c r="G146" s="95">
        <v>477811315</v>
      </c>
      <c r="H146" s="96">
        <v>215</v>
      </c>
      <c r="I146" s="96" t="s">
        <v>1189</v>
      </c>
      <c r="J146" s="291" t="s">
        <v>2095</v>
      </c>
      <c r="K146" s="97" t="s">
        <v>2096</v>
      </c>
      <c r="L146" s="41">
        <v>4844</v>
      </c>
      <c r="M146" s="272" t="str">
        <f>VLOOKUP(L146,IRSZÁM!A:B,2,FALSE)</f>
        <v>Csaroda</v>
      </c>
      <c r="N146" s="128" t="s">
        <v>1136</v>
      </c>
      <c r="O146" s="41" t="s">
        <v>2470</v>
      </c>
      <c r="P146" s="273" t="s">
        <v>332</v>
      </c>
      <c r="Q146" s="82"/>
    </row>
    <row r="147" spans="1:17" ht="11.25">
      <c r="A147" s="146" t="s">
        <v>623</v>
      </c>
      <c r="D147" s="143">
        <f>IF(ISERROR(VLOOKUP(F147,Szálláshely!Y$11:Y$27,1,FALSE)),"","Igen")</f>
      </c>
      <c r="E147" s="143" t="str">
        <f>IF(ISERROR(VLOOKUP($F147,Üzletek!CX$11:CX$392,1,FALSE)),"","Igen")</f>
        <v>Igen</v>
      </c>
      <c r="F147" s="46" t="s">
        <v>154</v>
      </c>
      <c r="G147" s="95">
        <v>108911315</v>
      </c>
      <c r="H147" s="96">
        <v>215</v>
      </c>
      <c r="I147" s="96" t="s">
        <v>1189</v>
      </c>
      <c r="J147" s="95" t="s">
        <v>2676</v>
      </c>
      <c r="K147" s="97" t="s">
        <v>155</v>
      </c>
      <c r="L147" s="41">
        <v>4800</v>
      </c>
      <c r="M147" s="272" t="str">
        <f>VLOOKUP(L147,IRSZÁM!A:B,2,FALSE)</f>
        <v>Vásárosnamény</v>
      </c>
      <c r="N147" s="50" t="s">
        <v>2473</v>
      </c>
      <c r="O147" s="41" t="s">
        <v>2484</v>
      </c>
      <c r="P147" s="66" t="s">
        <v>1410</v>
      </c>
      <c r="Q147" s="82"/>
    </row>
    <row r="148" spans="1:17" ht="11.25">
      <c r="A148" s="146" t="s">
        <v>623</v>
      </c>
      <c r="D148" s="143" t="str">
        <f>IF(ISERROR(VLOOKUP(F148,Szálláshely!Y$11:Y$27,1,FALSE)),"","Igen")</f>
        <v>Igen</v>
      </c>
      <c r="E148" s="143" t="str">
        <f>IF(ISERROR(VLOOKUP($F148,Üzletek!CX$11:CX$392,1,FALSE)),"","Igen")</f>
        <v>Igen</v>
      </c>
      <c r="F148" s="46" t="s">
        <v>635</v>
      </c>
      <c r="G148" s="95">
        <v>513321415</v>
      </c>
      <c r="H148" s="96">
        <v>215</v>
      </c>
      <c r="I148" s="96" t="s">
        <v>1189</v>
      </c>
      <c r="J148" s="95" t="s">
        <v>280</v>
      </c>
      <c r="K148" s="97" t="s">
        <v>1074</v>
      </c>
      <c r="L148" s="41">
        <v>4800</v>
      </c>
      <c r="M148" s="272" t="str">
        <f>VLOOKUP(L148,IRSZÁM!A:B,2,FALSE)</f>
        <v>Vásárosnamény</v>
      </c>
      <c r="N148" s="50" t="s">
        <v>2473</v>
      </c>
      <c r="O148" s="41" t="s">
        <v>2484</v>
      </c>
      <c r="P148" s="66" t="s">
        <v>1406</v>
      </c>
      <c r="Q148" s="124" t="s">
        <v>1304</v>
      </c>
    </row>
    <row r="149" spans="1:17" ht="11.25">
      <c r="A149" s="146" t="s">
        <v>623</v>
      </c>
      <c r="D149" s="143">
        <f>IF(ISERROR(VLOOKUP(F149,Szálláshely!Y$11:Y$27,1,FALSE)),"","Igen")</f>
      </c>
      <c r="E149" s="143" t="str">
        <f>IF(ISERROR(VLOOKUP($F149,Üzletek!CX$11:CX$392,1,FALSE)),"","Igen")</f>
        <v>Igen</v>
      </c>
      <c r="F149" s="46" t="s">
        <v>629</v>
      </c>
      <c r="G149" s="95">
        <v>471121215</v>
      </c>
      <c r="H149" s="96">
        <v>215</v>
      </c>
      <c r="I149" s="96" t="s">
        <v>1189</v>
      </c>
      <c r="J149" s="95" t="s">
        <v>612</v>
      </c>
      <c r="K149" s="97" t="s">
        <v>2773</v>
      </c>
      <c r="L149" s="41">
        <v>4800</v>
      </c>
      <c r="M149" s="272" t="str">
        <f>VLOOKUP(L149,IRSZÁM!A:B,2,FALSE)</f>
        <v>Vásárosnamény</v>
      </c>
      <c r="N149" s="50" t="s">
        <v>2710</v>
      </c>
      <c r="O149" s="41" t="s">
        <v>2712</v>
      </c>
      <c r="P149" s="50" t="s">
        <v>1482</v>
      </c>
      <c r="Q149" s="82"/>
    </row>
    <row r="150" spans="1:17" ht="11.25">
      <c r="A150" s="146" t="s">
        <v>623</v>
      </c>
      <c r="D150" s="143">
        <f>IF(ISERROR(VLOOKUP(F150,Szálláshely!Y$11:Y$27,1,FALSE)),"","Igen")</f>
      </c>
      <c r="E150" s="143" t="str">
        <f>IF(ISERROR(VLOOKUP($F150,Üzletek!CX$11:CX$392,1,FALSE)),"","Igen")</f>
        <v>Igen</v>
      </c>
      <c r="F150" s="128" t="s">
        <v>640</v>
      </c>
      <c r="G150" s="104">
        <v>151221215</v>
      </c>
      <c r="H150" s="105">
        <v>215</v>
      </c>
      <c r="I150" s="96" t="s">
        <v>1189</v>
      </c>
      <c r="J150" s="104" t="s">
        <v>678</v>
      </c>
      <c r="K150" s="149" t="s">
        <v>126</v>
      </c>
      <c r="L150" s="106">
        <v>4337</v>
      </c>
      <c r="M150" s="272" t="str">
        <f>VLOOKUP(L150,IRSZÁM!A:B,2,FALSE)</f>
        <v>Jármi</v>
      </c>
      <c r="N150" s="50" t="s">
        <v>720</v>
      </c>
      <c r="O150" s="41" t="s">
        <v>2712</v>
      </c>
      <c r="P150" s="66" t="s">
        <v>1406</v>
      </c>
      <c r="Q150" s="82"/>
    </row>
    <row r="151" spans="1:17" ht="11.25">
      <c r="A151" s="147"/>
      <c r="C151" s="10"/>
      <c r="D151" s="143">
        <f>IF(ISERROR(VLOOKUP(F151,Szálláshely!Y$11:Y$27,1,FALSE)),"","Igen")</f>
      </c>
      <c r="E151" s="143" t="str">
        <f>IF(ISERROR(VLOOKUP($F151,Üzletek!CX$11:CX$392,1,FALSE)),"","Igen")</f>
        <v>Igen</v>
      </c>
      <c r="F151" s="46" t="s">
        <v>2768</v>
      </c>
      <c r="G151" s="95">
        <v>494121215</v>
      </c>
      <c r="H151" s="96">
        <v>215</v>
      </c>
      <c r="I151" s="96" t="s">
        <v>1189</v>
      </c>
      <c r="J151" s="291" t="s">
        <v>2769</v>
      </c>
      <c r="K151" s="97" t="s">
        <v>2770</v>
      </c>
      <c r="L151" s="41">
        <v>4700</v>
      </c>
      <c r="M151" s="272" t="str">
        <f>VLOOKUP(L151,IRSZÁM!A:B,2,FALSE)</f>
        <v>Mátészalka</v>
      </c>
      <c r="N151" s="50" t="s">
        <v>2771</v>
      </c>
      <c r="O151" s="41" t="s">
        <v>2709</v>
      </c>
      <c r="P151" s="50" t="s">
        <v>2774</v>
      </c>
      <c r="Q151" s="82"/>
    </row>
    <row r="152" spans="1:16" ht="11.25">
      <c r="A152" s="146" t="s">
        <v>623</v>
      </c>
      <c r="D152" s="143" t="str">
        <f>IF(ISERROR(VLOOKUP(F152,Szálláshely!Y$11:Y$27,1,FALSE)),"","Igen")</f>
        <v>Igen</v>
      </c>
      <c r="E152" s="143" t="str">
        <f>IF(ISERROR(VLOOKUP($F152,Üzletek!CX$11:CX$392,1,FALSE)),"","Igen")</f>
        <v>Igen</v>
      </c>
      <c r="F152" s="46" t="s">
        <v>632</v>
      </c>
      <c r="G152" s="95">
        <v>551221215</v>
      </c>
      <c r="H152" s="96">
        <v>215</v>
      </c>
      <c r="I152" s="96" t="s">
        <v>1189</v>
      </c>
      <c r="J152" s="95" t="s">
        <v>702</v>
      </c>
      <c r="K152" s="97" t="s">
        <v>2720</v>
      </c>
      <c r="L152" s="41">
        <v>4800</v>
      </c>
      <c r="M152" s="272" t="str">
        <f>VLOOKUP(L152,IRSZÁM!A:B,2,FALSE)</f>
        <v>Vásárosnamény</v>
      </c>
      <c r="N152" s="50" t="s">
        <v>712</v>
      </c>
      <c r="O152" s="41" t="s">
        <v>2712</v>
      </c>
      <c r="P152" s="66" t="s">
        <v>1466</v>
      </c>
    </row>
    <row r="153" spans="1:17" ht="11.25">
      <c r="A153" s="146" t="s">
        <v>623</v>
      </c>
      <c r="D153" s="143">
        <f>IF(ISERROR(VLOOKUP(F153,Szálláshely!Y$11:Y$27,1,FALSE)),"","Igen")</f>
      </c>
      <c r="E153" s="143" t="str">
        <f>IF(ISERROR(VLOOKUP($F153,Üzletek!CX$11:CX$392,1,FALSE)),"","Igen")</f>
        <v>Igen</v>
      </c>
      <c r="F153" s="46" t="s">
        <v>2555</v>
      </c>
      <c r="G153" s="95">
        <v>553021215</v>
      </c>
      <c r="H153" s="96">
        <v>215</v>
      </c>
      <c r="I153" s="96" t="s">
        <v>1189</v>
      </c>
      <c r="J153" s="95" t="s">
        <v>288</v>
      </c>
      <c r="K153" s="97" t="s">
        <v>843</v>
      </c>
      <c r="L153" s="41">
        <v>4800</v>
      </c>
      <c r="M153" s="272" t="str">
        <f>VLOOKUP(L153,IRSZÁM!A:B,2,FALSE)</f>
        <v>Vásárosnamény</v>
      </c>
      <c r="N153" s="50" t="s">
        <v>2707</v>
      </c>
      <c r="O153" s="41" t="s">
        <v>2712</v>
      </c>
      <c r="P153" s="50" t="s">
        <v>1435</v>
      </c>
      <c r="Q153" s="82"/>
    </row>
    <row r="154" spans="1:17" ht="11.25">
      <c r="A154" s="146" t="s">
        <v>623</v>
      </c>
      <c r="D154" s="143" t="str">
        <f>IF(ISERROR(VLOOKUP(F154,Szálláshely!Y$11:Y$27,1,FALSE)),"","Igen")</f>
        <v>Igen</v>
      </c>
      <c r="E154" s="143" t="str">
        <f>IF(ISERROR(VLOOKUP($F154,Üzletek!CX$11:CX$392,1,FALSE)),"","Igen")</f>
        <v>Igen</v>
      </c>
      <c r="F154" s="46" t="s">
        <v>642</v>
      </c>
      <c r="G154" s="95">
        <v>559011315</v>
      </c>
      <c r="H154" s="96">
        <v>215</v>
      </c>
      <c r="I154" s="96" t="s">
        <v>1189</v>
      </c>
      <c r="J154" s="95" t="s">
        <v>1079</v>
      </c>
      <c r="K154" s="97" t="s">
        <v>605</v>
      </c>
      <c r="L154" s="41">
        <v>4812</v>
      </c>
      <c r="M154" s="272" t="str">
        <f>VLOOKUP(L154,IRSZÁM!A:B,2,FALSE)</f>
        <v>Nagyvarsány</v>
      </c>
      <c r="N154" s="50" t="s">
        <v>2707</v>
      </c>
      <c r="O154" s="41" t="s">
        <v>2712</v>
      </c>
      <c r="P154" s="66" t="s">
        <v>2463</v>
      </c>
      <c r="Q154" s="153" t="s">
        <v>1306</v>
      </c>
    </row>
    <row r="155" spans="1:17" ht="11.25">
      <c r="A155" s="146" t="s">
        <v>623</v>
      </c>
      <c r="D155" s="143">
        <f>IF(ISERROR(VLOOKUP(F155,Szálláshely!Y$11:Y$27,1,FALSE)),"","Igen")</f>
      </c>
      <c r="E155" s="143" t="str">
        <f>IF(ISERROR(VLOOKUP($F155,Üzletek!CX$11:CX$392,1,FALSE)),"","Igen")</f>
        <v>Igen</v>
      </c>
      <c r="F155" s="46" t="s">
        <v>936</v>
      </c>
      <c r="G155" s="95">
        <v>553021215</v>
      </c>
      <c r="H155" s="96">
        <v>115</v>
      </c>
      <c r="I155" s="96" t="s">
        <v>1189</v>
      </c>
      <c r="J155" s="95" t="s">
        <v>2681</v>
      </c>
      <c r="K155" s="97" t="s">
        <v>1634</v>
      </c>
      <c r="L155" s="41">
        <v>4800</v>
      </c>
      <c r="M155" s="272" t="str">
        <f>VLOOKUP(L155,IRSZÁM!A:B,2,FALSE)</f>
        <v>Vásárosnamény</v>
      </c>
      <c r="N155" s="50" t="s">
        <v>2606</v>
      </c>
      <c r="O155" s="41" t="s">
        <v>2712</v>
      </c>
      <c r="P155" s="50" t="s">
        <v>1418</v>
      </c>
      <c r="Q155" s="82"/>
    </row>
    <row r="156" spans="1:17" ht="11.25">
      <c r="A156" s="146" t="s">
        <v>623</v>
      </c>
      <c r="D156" s="143">
        <f>IF(ISERROR(VLOOKUP(F156,Szálláshely!Y$11:Y$27,1,FALSE)),"","Igen")</f>
      </c>
      <c r="E156" s="143" t="str">
        <f>IF(ISERROR(VLOOKUP($F156,Üzletek!CX$11:CX$392,1,FALSE)),"","Igen")</f>
        <v>Igen</v>
      </c>
      <c r="F156" s="46" t="s">
        <v>2564</v>
      </c>
      <c r="G156" s="95">
        <v>701223115</v>
      </c>
      <c r="H156" s="96">
        <v>215</v>
      </c>
      <c r="I156" s="96" t="s">
        <v>1189</v>
      </c>
      <c r="J156" s="95" t="s">
        <v>2678</v>
      </c>
      <c r="K156" s="97" t="s">
        <v>145</v>
      </c>
      <c r="L156" s="41">
        <v>4800</v>
      </c>
      <c r="M156" s="272" t="str">
        <f>VLOOKUP(L156,IRSZÁM!A:B,2,FALSE)</f>
        <v>Vásárosnamény</v>
      </c>
      <c r="N156" s="50" t="s">
        <v>1403</v>
      </c>
      <c r="O156" s="41" t="s">
        <v>2470</v>
      </c>
      <c r="P156" s="50" t="s">
        <v>1425</v>
      </c>
      <c r="Q156" s="82"/>
    </row>
    <row r="157" spans="1:17" ht="11.25">
      <c r="A157" s="146" t="s">
        <v>623</v>
      </c>
      <c r="D157" s="143">
        <f>IF(ISERROR(VLOOKUP(F157,Szálláshely!Y$11:Y$27,1,FALSE)),"","Igen")</f>
      </c>
      <c r="E157" s="143" t="str">
        <f>IF(ISERROR(VLOOKUP($F157,Üzletek!CX$11:CX$392,1,FALSE)),"","Igen")</f>
        <v>Igen</v>
      </c>
      <c r="F157" s="46" t="s">
        <v>2557</v>
      </c>
      <c r="G157" s="95">
        <v>519021415</v>
      </c>
      <c r="H157" s="96">
        <v>215</v>
      </c>
      <c r="I157" s="96" t="s">
        <v>1189</v>
      </c>
      <c r="J157" s="95" t="s">
        <v>673</v>
      </c>
      <c r="K157" s="97" t="s">
        <v>165</v>
      </c>
      <c r="L157" s="41">
        <v>4811</v>
      </c>
      <c r="M157" s="272" t="str">
        <f>VLOOKUP(L157,IRSZÁM!A:B,2,FALSE)</f>
        <v>Kisvarsány</v>
      </c>
      <c r="N157" s="50" t="s">
        <v>1144</v>
      </c>
      <c r="O157" s="41" t="s">
        <v>2712</v>
      </c>
      <c r="P157" s="66" t="s">
        <v>1405</v>
      </c>
      <c r="Q157" s="82"/>
    </row>
    <row r="158" spans="1:17" ht="11.25">
      <c r="A158" s="146" t="s">
        <v>623</v>
      </c>
      <c r="D158" s="143">
        <f>IF(ISERROR(VLOOKUP(F158,Szálláshely!Y$11:Y$27,1,FALSE)),"","Igen")</f>
      </c>
      <c r="E158" s="143" t="str">
        <f>IF(ISERROR(VLOOKUP($F158,Üzletek!CX$11:CX$392,1,FALSE)),"","Igen")</f>
        <v>Igen</v>
      </c>
      <c r="F158" s="46" t="s">
        <v>2556</v>
      </c>
      <c r="G158" s="95">
        <v>453221415</v>
      </c>
      <c r="H158" s="96">
        <v>115</v>
      </c>
      <c r="I158" s="96" t="s">
        <v>1189</v>
      </c>
      <c r="J158" s="95" t="s">
        <v>669</v>
      </c>
      <c r="K158" s="97" t="s">
        <v>849</v>
      </c>
      <c r="L158" s="41">
        <v>4800</v>
      </c>
      <c r="M158" s="272" t="str">
        <f>VLOOKUP(L158,IRSZÁM!A:B,2,FALSE)</f>
        <v>Vásárosnamény</v>
      </c>
      <c r="N158" s="50" t="s">
        <v>2473</v>
      </c>
      <c r="O158" s="41" t="s">
        <v>2484</v>
      </c>
      <c r="P158" s="66" t="s">
        <v>1409</v>
      </c>
      <c r="Q158" s="82"/>
    </row>
    <row r="159" spans="1:17" ht="11.25">
      <c r="A159" s="146" t="s">
        <v>623</v>
      </c>
      <c r="D159" s="143" t="str">
        <f>IF(ISERROR(VLOOKUP(F159,Szálláshely!Y$11:Y$27,1,FALSE)),"","Igen")</f>
        <v>Igen</v>
      </c>
      <c r="E159" s="143">
        <f>IF(ISERROR(VLOOKUP($F159,Üzletek!CX$11:CX$392,1,FALSE)),"","Igen")</f>
      </c>
      <c r="F159" s="46" t="s">
        <v>1336</v>
      </c>
      <c r="G159" s="95">
        <v>551221115</v>
      </c>
      <c r="H159" s="96">
        <v>215</v>
      </c>
      <c r="I159" s="96" t="s">
        <v>1189</v>
      </c>
      <c r="J159" s="95" t="s">
        <v>668</v>
      </c>
      <c r="K159" s="97" t="s">
        <v>1831</v>
      </c>
      <c r="L159" s="41">
        <v>4803</v>
      </c>
      <c r="M159" s="272" t="str">
        <f>VLOOKUP(L159,IRSZÁM!A:B,2,FALSE)</f>
        <v>Vásárosnamény</v>
      </c>
      <c r="N159" s="50" t="s">
        <v>818</v>
      </c>
      <c r="O159" s="41" t="s">
        <v>2712</v>
      </c>
      <c r="P159" s="50" t="s">
        <v>1428</v>
      </c>
      <c r="Q159" s="124" t="s">
        <v>1307</v>
      </c>
    </row>
    <row r="160" spans="1:17" ht="11.25">
      <c r="A160" s="147" t="s">
        <v>623</v>
      </c>
      <c r="C160" s="10"/>
      <c r="D160" s="143">
        <f>IF(ISERROR(VLOOKUP(F160,Szálláshely!Y$11:Y$27,1,FALSE)),"","Igen")</f>
      </c>
      <c r="E160" s="143" t="str">
        <f>IF(ISERROR(VLOOKUP($F160,Üzletek!CX$11:CX$392,1,FALSE)),"","Igen")</f>
        <v>Igen</v>
      </c>
      <c r="F160" s="111" t="s">
        <v>938</v>
      </c>
      <c r="G160" s="112">
        <v>552121215</v>
      </c>
      <c r="H160" s="113">
        <v>215</v>
      </c>
      <c r="I160" s="108" t="s">
        <v>1189</v>
      </c>
      <c r="J160" s="112" t="s">
        <v>529</v>
      </c>
      <c r="K160" s="150" t="s">
        <v>274</v>
      </c>
      <c r="L160" s="114">
        <v>4400</v>
      </c>
      <c r="M160" s="272" t="str">
        <f>VLOOKUP(L160,IRSZÁM!A:B,2,FALSE)</f>
        <v>Nyíregyháza</v>
      </c>
      <c r="N160" s="111" t="s">
        <v>1136</v>
      </c>
      <c r="O160" s="114" t="s">
        <v>2712</v>
      </c>
      <c r="P160" s="111" t="s">
        <v>756</v>
      </c>
      <c r="Q160" s="82"/>
    </row>
    <row r="161" spans="1:17" ht="11.25">
      <c r="A161" s="146" t="s">
        <v>623</v>
      </c>
      <c r="D161" s="143">
        <f>IF(ISERROR(VLOOKUP(F161,Szálláshely!Y$11:Y$27,1,FALSE)),"","Igen")</f>
      </c>
      <c r="E161" s="143" t="str">
        <f>IF(ISERROR(VLOOKUP($F161,Üzletek!CX$11:CX$392,1,FALSE)),"","Igen")</f>
        <v>Igen</v>
      </c>
      <c r="F161" s="46">
        <v>25663484</v>
      </c>
      <c r="G161" s="95">
        <v>292021215</v>
      </c>
      <c r="H161" s="96">
        <v>215</v>
      </c>
      <c r="I161" s="96" t="s">
        <v>1189</v>
      </c>
      <c r="J161" s="95" t="s">
        <v>2177</v>
      </c>
      <c r="K161" s="97" t="s">
        <v>2178</v>
      </c>
      <c r="L161" s="41">
        <v>4400</v>
      </c>
      <c r="M161" s="272" t="str">
        <f>VLOOKUP(L161,IRSZÁM!A:B,2,FALSE)</f>
        <v>Nyíregyháza</v>
      </c>
      <c r="N161" s="50" t="s">
        <v>1159</v>
      </c>
      <c r="O161" s="41" t="s">
        <v>2470</v>
      </c>
      <c r="P161" s="50" t="s">
        <v>1416</v>
      </c>
      <c r="Q161" s="82"/>
    </row>
    <row r="162" spans="1:17" ht="11.25">
      <c r="A162" s="146" t="s">
        <v>623</v>
      </c>
      <c r="D162" s="143">
        <f>IF(ISERROR(VLOOKUP(F162,Szálláshely!Y$11:Y$27,1,FALSE)),"","Igen")</f>
      </c>
      <c r="E162" s="143" t="str">
        <f>IF(ISERROR(VLOOKUP($F162,Üzletek!CX$11:CX$392,1,FALSE)),"","Igen")</f>
        <v>Igen</v>
      </c>
      <c r="F162" s="46" t="s">
        <v>935</v>
      </c>
      <c r="G162" s="95">
        <v>11321215</v>
      </c>
      <c r="H162" s="96">
        <v>215</v>
      </c>
      <c r="I162" s="96" t="s">
        <v>1189</v>
      </c>
      <c r="J162" s="95" t="s">
        <v>706</v>
      </c>
      <c r="K162" s="97" t="s">
        <v>983</v>
      </c>
      <c r="L162" s="41">
        <v>4804</v>
      </c>
      <c r="M162" s="272" t="str">
        <f>VLOOKUP(L162,IRSZÁM!A:B,2,FALSE)</f>
        <v>Vásárosnamény</v>
      </c>
      <c r="N162" s="50" t="s">
        <v>828</v>
      </c>
      <c r="O162" s="41" t="s">
        <v>2712</v>
      </c>
      <c r="P162" s="50" t="s">
        <v>1467</v>
      </c>
      <c r="Q162" s="82"/>
    </row>
    <row r="163" spans="1:17" ht="11.25">
      <c r="A163" s="146" t="s">
        <v>623</v>
      </c>
      <c r="D163" s="143">
        <f>IF(ISERROR(VLOOKUP(F163,Szálláshely!Y$11:Y$27,1,FALSE)),"","Igen")</f>
      </c>
      <c r="E163" s="143">
        <f>IF(ISERROR(VLOOKUP($F163,Üzletek!CX$11:CX$392,1,FALSE)),"","Igen")</f>
      </c>
      <c r="F163" s="140" t="s">
        <v>641</v>
      </c>
      <c r="G163" s="98">
        <v>475921215</v>
      </c>
      <c r="H163" s="99">
        <v>215</v>
      </c>
      <c r="I163" s="96" t="s">
        <v>1189</v>
      </c>
      <c r="J163" s="98" t="s">
        <v>656</v>
      </c>
      <c r="K163" s="100" t="s">
        <v>127</v>
      </c>
      <c r="L163" s="69">
        <v>4800</v>
      </c>
      <c r="M163" s="272" t="str">
        <f>VLOOKUP(L163,IRSZÁM!A:B,2,FALSE)</f>
        <v>Vásárosnamény</v>
      </c>
      <c r="N163" s="276" t="s">
        <v>2708</v>
      </c>
      <c r="O163" s="69" t="s">
        <v>2709</v>
      </c>
      <c r="P163" s="276" t="s">
        <v>1453</v>
      </c>
      <c r="Q163" s="82"/>
    </row>
    <row r="164" spans="1:17" ht="11.25">
      <c r="A164" s="146" t="s">
        <v>623</v>
      </c>
      <c r="D164" s="143">
        <f>IF(ISERROR(VLOOKUP(F164,Szálláshely!Y$11:Y$27,1,FALSE)),"","Igen")</f>
      </c>
      <c r="E164" s="143" t="str">
        <f>IF(ISERROR(VLOOKUP($F164,Üzletek!CX$11:CX$392,1,FALSE)),"","Igen")</f>
        <v>Igen</v>
      </c>
      <c r="F164" s="46">
        <v>25679506</v>
      </c>
      <c r="G164" s="95">
        <v>462121215</v>
      </c>
      <c r="H164" s="96">
        <v>215</v>
      </c>
      <c r="I164" s="96" t="s">
        <v>1189</v>
      </c>
      <c r="J164" s="95" t="s">
        <v>999</v>
      </c>
      <c r="K164" s="97" t="s">
        <v>446</v>
      </c>
      <c r="L164" s="41">
        <v>4355</v>
      </c>
      <c r="M164" s="272" t="str">
        <f>VLOOKUP(L164,IRSZÁM!A:B,2,FALSE)</f>
        <v>Nagyecsed</v>
      </c>
      <c r="N164" s="50" t="s">
        <v>1150</v>
      </c>
      <c r="O164" s="41" t="s">
        <v>2712</v>
      </c>
      <c r="P164" s="66" t="s">
        <v>1470</v>
      </c>
      <c r="Q164" s="82"/>
    </row>
    <row r="165" spans="1:17" ht="11.25">
      <c r="A165" s="146" t="s">
        <v>623</v>
      </c>
      <c r="D165" s="143">
        <f>IF(ISERROR(VLOOKUP(F165,Szálláshely!Y$11:Y$27,1,FALSE)),"","Igen")</f>
      </c>
      <c r="E165" s="143" t="str">
        <f>IF(ISERROR(VLOOKUP($F165,Üzletek!CX$11:CX$392,1,FALSE)),"","Igen")</f>
        <v>Igen</v>
      </c>
      <c r="F165" s="46" t="s">
        <v>2772</v>
      </c>
      <c r="G165" s="95">
        <v>521221215</v>
      </c>
      <c r="H165" s="96">
        <v>215</v>
      </c>
      <c r="I165" s="96" t="s">
        <v>1189</v>
      </c>
      <c r="J165" s="95" t="s">
        <v>657</v>
      </c>
      <c r="K165" s="97" t="s">
        <v>442</v>
      </c>
      <c r="L165" s="41">
        <v>4800</v>
      </c>
      <c r="M165" s="272" t="str">
        <f>VLOOKUP(L165,IRSZÁM!A:B,2,FALSE)</f>
        <v>Vásárosnamény</v>
      </c>
      <c r="N165" s="50" t="s">
        <v>2607</v>
      </c>
      <c r="O165" s="41" t="s">
        <v>2712</v>
      </c>
      <c r="P165" s="66" t="s">
        <v>1419</v>
      </c>
      <c r="Q165" s="82"/>
    </row>
    <row r="166" spans="1:17" ht="11.25">
      <c r="A166" s="146" t="s">
        <v>623</v>
      </c>
      <c r="D166" s="143">
        <f>IF(ISERROR(VLOOKUP(F166,Szálláshely!Y$11:Y$27,1,FALSE)),"","Igen")</f>
      </c>
      <c r="E166" s="143" t="str">
        <f>IF(ISERROR(VLOOKUP($F166,Üzletek!CX$11:CX$392,1,FALSE)),"","Igen")</f>
        <v>Igen</v>
      </c>
      <c r="F166" s="46" t="s">
        <v>2562</v>
      </c>
      <c r="G166" s="95">
        <v>706021215</v>
      </c>
      <c r="H166" s="96">
        <v>215</v>
      </c>
      <c r="I166" s="96" t="s">
        <v>1189</v>
      </c>
      <c r="J166" s="95" t="s">
        <v>1905</v>
      </c>
      <c r="K166" s="97" t="s">
        <v>2613</v>
      </c>
      <c r="L166" s="41">
        <v>4800</v>
      </c>
      <c r="M166" s="272" t="str">
        <f>VLOOKUP(L166,IRSZÁM!A:B,2,FALSE)</f>
        <v>Vásárosnamény</v>
      </c>
      <c r="N166" s="50" t="s">
        <v>715</v>
      </c>
      <c r="O166" s="41" t="s">
        <v>2712</v>
      </c>
      <c r="P166" s="50" t="s">
        <v>1432</v>
      </c>
      <c r="Q166" s="82"/>
    </row>
    <row r="167" spans="1:17" ht="11.25">
      <c r="A167" s="146" t="s">
        <v>623</v>
      </c>
      <c r="D167" s="143">
        <f>IF(ISERROR(VLOOKUP(F167,Szálláshely!Y$11:Y$27,1,FALSE)),"","Igen")</f>
      </c>
      <c r="E167" s="143" t="str">
        <f>IF(ISERROR(VLOOKUP($F167,Üzletek!CX$11:CX$392,1,FALSE)),"","Igen")</f>
        <v>Igen</v>
      </c>
      <c r="F167" s="46">
        <v>28363372</v>
      </c>
      <c r="G167" s="95">
        <v>452221215</v>
      </c>
      <c r="H167" s="96">
        <v>215</v>
      </c>
      <c r="I167" s="96" t="s">
        <v>1189</v>
      </c>
      <c r="J167" s="95" t="s">
        <v>163</v>
      </c>
      <c r="K167" s="97" t="s">
        <v>164</v>
      </c>
      <c r="L167" s="41">
        <v>4800</v>
      </c>
      <c r="M167" s="272" t="str">
        <f>VLOOKUP(L167,IRSZÁM!A:B,2,FALSE)</f>
        <v>Vásárosnamény</v>
      </c>
      <c r="N167" s="50" t="s">
        <v>1403</v>
      </c>
      <c r="O167" s="41" t="s">
        <v>2470</v>
      </c>
      <c r="P167" s="50" t="s">
        <v>1452</v>
      </c>
      <c r="Q167" s="82"/>
    </row>
    <row r="168" spans="1:17" ht="11.25">
      <c r="A168" s="146" t="s">
        <v>623</v>
      </c>
      <c r="D168" s="143">
        <f>IF(ISERROR(VLOOKUP(F168,Szálláshely!Y$11:Y$27,1,FALSE)),"","Igen")</f>
      </c>
      <c r="E168" s="143" t="str">
        <f>IF(ISERROR(VLOOKUP($F168,Üzletek!CX$11:CX$392,1,FALSE)),"","Igen")</f>
        <v>Igen</v>
      </c>
      <c r="F168" s="140" t="s">
        <v>1651</v>
      </c>
      <c r="G168" s="98">
        <v>813023105</v>
      </c>
      <c r="H168" s="99">
        <v>325</v>
      </c>
      <c r="I168" s="96" t="s">
        <v>1190</v>
      </c>
      <c r="J168" s="69">
        <v>4187440</v>
      </c>
      <c r="K168" s="100" t="s">
        <v>1652</v>
      </c>
      <c r="L168" s="69">
        <v>3580</v>
      </c>
      <c r="M168" s="272" t="str">
        <f>VLOOKUP(L168,IRSZÁM!A:B,2,FALSE)</f>
        <v>Tiszaújváros</v>
      </c>
      <c r="N168" s="50" t="s">
        <v>1168</v>
      </c>
      <c r="O168" s="41" t="s">
        <v>2712</v>
      </c>
      <c r="P168" s="66" t="s">
        <v>366</v>
      </c>
      <c r="Q168" s="82"/>
    </row>
    <row r="169" spans="1:17" ht="11.25">
      <c r="A169" s="146" t="s">
        <v>623</v>
      </c>
      <c r="D169" s="143">
        <f>IF(ISERROR(VLOOKUP(F169,Szálláshely!Y$11:Y$27,1,FALSE)),"","Igen")</f>
      </c>
      <c r="E169" s="143" t="str">
        <f>IF(ISERROR(VLOOKUP($F169,Üzletek!CX$11:CX$392,1,FALSE)),"","Igen")</f>
        <v>Igen</v>
      </c>
      <c r="F169" s="140" t="s">
        <v>1338</v>
      </c>
      <c r="G169" s="98">
        <v>725023109</v>
      </c>
      <c r="H169" s="99">
        <v>229</v>
      </c>
      <c r="I169" s="96" t="s">
        <v>1190</v>
      </c>
      <c r="J169" s="69">
        <v>5584651</v>
      </c>
      <c r="K169" s="100" t="s">
        <v>532</v>
      </c>
      <c r="L169" s="69">
        <v>4032</v>
      </c>
      <c r="M169" s="272" t="str">
        <f>VLOOKUP(L169,IRSZÁM!A:B,2,FALSE)</f>
        <v>Debrecen</v>
      </c>
      <c r="N169" s="50" t="s">
        <v>1130</v>
      </c>
      <c r="O169" s="41" t="s">
        <v>2712</v>
      </c>
      <c r="P169" s="50" t="s">
        <v>320</v>
      </c>
      <c r="Q169" s="82"/>
    </row>
    <row r="170" spans="1:17" ht="11.25">
      <c r="A170" s="146" t="s">
        <v>623</v>
      </c>
      <c r="D170" s="143">
        <f>IF(ISERROR(VLOOKUP(F170,Szálláshely!Y$11:Y$27,1,FALSE)),"","Igen")</f>
      </c>
      <c r="E170" s="143" t="str">
        <f>IF(ISERROR(VLOOKUP($F170,Üzletek!CX$11:CX$392,1,FALSE)),"","Igen")</f>
        <v>Igen</v>
      </c>
      <c r="F170" s="46" t="s">
        <v>608</v>
      </c>
      <c r="G170" s="95">
        <v>561023115</v>
      </c>
      <c r="H170" s="96">
        <v>235</v>
      </c>
      <c r="I170" s="96" t="s">
        <v>1190</v>
      </c>
      <c r="J170" s="94">
        <v>5604836</v>
      </c>
      <c r="K170" s="97" t="s">
        <v>609</v>
      </c>
      <c r="L170" s="41">
        <v>4800</v>
      </c>
      <c r="M170" s="272" t="str">
        <f>VLOOKUP(L170,IRSZÁM!A:B,2,FALSE)</f>
        <v>Vásárosnamény</v>
      </c>
      <c r="N170" s="50" t="s">
        <v>2707</v>
      </c>
      <c r="O170" s="41" t="s">
        <v>2712</v>
      </c>
      <c r="P170" s="66" t="s">
        <v>1427</v>
      </c>
      <c r="Q170" s="82"/>
    </row>
    <row r="171" spans="1:17" ht="11.25">
      <c r="A171" s="146" t="s">
        <v>623</v>
      </c>
      <c r="D171" s="143">
        <f>IF(ISERROR(VLOOKUP(F171,Szálláshely!Y$11:Y$27,1,FALSE)),"","Igen")</f>
      </c>
      <c r="E171" s="143">
        <f>IF(ISERROR(VLOOKUP($F171,Üzletek!CX$11:CX$392,1,FALSE)),"","Igen")</f>
      </c>
      <c r="F171" s="46" t="s">
        <v>636</v>
      </c>
      <c r="G171" s="101">
        <v>561023115</v>
      </c>
      <c r="H171" s="102">
        <v>135</v>
      </c>
      <c r="I171" s="96" t="s">
        <v>1190</v>
      </c>
      <c r="J171" s="41">
        <v>3309896</v>
      </c>
      <c r="K171" s="97" t="s">
        <v>1075</v>
      </c>
      <c r="L171" s="41">
        <v>4800</v>
      </c>
      <c r="M171" s="272" t="str">
        <f>VLOOKUP(L171,IRSZÁM!A:B,2,FALSE)</f>
        <v>Vásárosnamény</v>
      </c>
      <c r="N171" s="50" t="s">
        <v>2473</v>
      </c>
      <c r="O171" s="41" t="s">
        <v>2484</v>
      </c>
      <c r="P171" s="50" t="s">
        <v>1406</v>
      </c>
      <c r="Q171" s="82"/>
    </row>
    <row r="172" spans="1:17" ht="11.25">
      <c r="A172" s="146" t="s">
        <v>623</v>
      </c>
      <c r="D172" s="143">
        <f>IF(ISERROR(VLOOKUP(F172,Szálláshely!Y$11:Y$27,1,FALSE)),"","Igen")</f>
      </c>
      <c r="E172" s="143" t="str">
        <f>IF(ISERROR(VLOOKUP($F172,Üzletek!CX$11:CX$392,1,FALSE)),"","Igen")</f>
        <v>Igen</v>
      </c>
      <c r="F172" s="46" t="s">
        <v>431</v>
      </c>
      <c r="G172" s="95">
        <v>563023115</v>
      </c>
      <c r="H172" s="96">
        <v>235</v>
      </c>
      <c r="I172" s="96" t="s">
        <v>1190</v>
      </c>
      <c r="J172" s="94">
        <v>4367857</v>
      </c>
      <c r="K172" s="97" t="s">
        <v>432</v>
      </c>
      <c r="L172" s="41">
        <v>4803</v>
      </c>
      <c r="M172" s="272" t="str">
        <f>VLOOKUP(L172,IRSZÁM!A:B,2,FALSE)</f>
        <v>Vásárosnamény</v>
      </c>
      <c r="N172" s="50" t="s">
        <v>821</v>
      </c>
      <c r="O172" s="41" t="s">
        <v>2712</v>
      </c>
      <c r="P172" s="50" t="s">
        <v>2536</v>
      </c>
      <c r="Q172" s="82"/>
    </row>
    <row r="173" spans="1:17" ht="11.25">
      <c r="A173" s="146" t="s">
        <v>623</v>
      </c>
      <c r="D173" s="143">
        <f>IF(ISERROR(VLOOKUP(F173,Szálláshely!Y$11:Y$27,1,FALSE)),"","Igen")</f>
      </c>
      <c r="E173" s="143" t="str">
        <f>IF(ISERROR(VLOOKUP($F173,Üzletek!CX$11:CX$392,1,FALSE)),"","Igen")</f>
        <v>Igen</v>
      </c>
      <c r="F173" s="140" t="s">
        <v>517</v>
      </c>
      <c r="G173" s="98">
        <v>477623115</v>
      </c>
      <c r="H173" s="99">
        <v>135</v>
      </c>
      <c r="I173" s="96" t="s">
        <v>1190</v>
      </c>
      <c r="J173" s="69">
        <v>4654280</v>
      </c>
      <c r="K173" s="100" t="s">
        <v>518</v>
      </c>
      <c r="L173" s="69">
        <v>4800</v>
      </c>
      <c r="M173" s="272" t="str">
        <f>VLOOKUP(L173,IRSZÁM!A:B,2,FALSE)</f>
        <v>Vásárosnamény</v>
      </c>
      <c r="N173" s="276" t="s">
        <v>1392</v>
      </c>
      <c r="O173" s="69" t="s">
        <v>2470</v>
      </c>
      <c r="P173" s="276" t="s">
        <v>1441</v>
      </c>
      <c r="Q173" s="82"/>
    </row>
    <row r="174" spans="1:17" ht="11.25">
      <c r="A174" s="146" t="s">
        <v>623</v>
      </c>
      <c r="D174" s="143">
        <f>IF(ISERROR(VLOOKUP(F174,Szálláshely!Y$11:Y$27,1,FALSE)),"","Igen")</f>
      </c>
      <c r="E174" s="143" t="str">
        <f>IF(ISERROR(VLOOKUP($F174,Üzletek!CX$11:CX$392,1,FALSE)),"","Igen")</f>
        <v>Igen</v>
      </c>
      <c r="F174" s="46" t="s">
        <v>639</v>
      </c>
      <c r="G174" s="95">
        <v>952523115</v>
      </c>
      <c r="H174" s="96">
        <v>135</v>
      </c>
      <c r="I174" s="96" t="s">
        <v>1190</v>
      </c>
      <c r="J174" s="94">
        <v>3243864</v>
      </c>
      <c r="K174" s="97" t="s">
        <v>1083</v>
      </c>
      <c r="L174" s="41">
        <v>4800</v>
      </c>
      <c r="M174" s="272" t="str">
        <f>VLOOKUP(L174,IRSZÁM!A:B,2,FALSE)</f>
        <v>Vásárosnamény</v>
      </c>
      <c r="N174" s="50" t="s">
        <v>2708</v>
      </c>
      <c r="O174" s="41" t="s">
        <v>2709</v>
      </c>
      <c r="P174" s="50" t="s">
        <v>1455</v>
      </c>
      <c r="Q174" s="82"/>
    </row>
    <row r="175" spans="1:17" ht="11.25">
      <c r="A175" s="146" t="s">
        <v>623</v>
      </c>
      <c r="D175" s="143">
        <f>IF(ISERROR(VLOOKUP(F175,Szálláshely!Y$11:Y$27,1,FALSE)),"","Igen")</f>
      </c>
      <c r="E175" s="143" t="str">
        <f>IF(ISERROR(VLOOKUP($F175,Üzletek!CX$11:CX$392,1,FALSE)),"","Igen")</f>
        <v>Igen</v>
      </c>
      <c r="F175" s="46" t="s">
        <v>846</v>
      </c>
      <c r="G175" s="95">
        <v>471123115</v>
      </c>
      <c r="H175" s="96">
        <v>235</v>
      </c>
      <c r="I175" s="96" t="s">
        <v>1190</v>
      </c>
      <c r="J175" s="94">
        <v>4770083</v>
      </c>
      <c r="K175" s="97" t="s">
        <v>847</v>
      </c>
      <c r="L175" s="41">
        <v>4804</v>
      </c>
      <c r="M175" s="272" t="str">
        <f>VLOOKUP(L175,IRSZÁM!A:B,2,FALSE)</f>
        <v>Vásárosnamény</v>
      </c>
      <c r="N175" s="50" t="s">
        <v>829</v>
      </c>
      <c r="O175" s="41" t="s">
        <v>2712</v>
      </c>
      <c r="P175" s="66" t="s">
        <v>1440</v>
      </c>
      <c r="Q175" s="82"/>
    </row>
    <row r="176" spans="1:16" s="83" customFormat="1" ht="11.25">
      <c r="A176" s="145"/>
      <c r="B176" s="88"/>
      <c r="C176" s="88"/>
      <c r="D176" s="143">
        <f>IF(ISERROR(VLOOKUP(F176,Szálláshely!Y$11:Y$27,1,FALSE)),"","Igen")</f>
      </c>
      <c r="E176" s="143" t="str">
        <f>IF(ISERROR(VLOOKUP($F176,Üzletek!CX$11:CX$392,1,FALSE)),"","Igen")</f>
        <v>Igen</v>
      </c>
      <c r="F176" s="273" t="s">
        <v>1923</v>
      </c>
      <c r="G176" s="281">
        <v>561023115</v>
      </c>
      <c r="H176" s="284">
        <v>135</v>
      </c>
      <c r="I176" s="66" t="s">
        <v>1190</v>
      </c>
      <c r="J176" s="66">
        <v>4589608</v>
      </c>
      <c r="K176" s="103" t="s">
        <v>1924</v>
      </c>
      <c r="L176" s="66">
        <v>4400</v>
      </c>
      <c r="M176" s="272" t="str">
        <f>VLOOKUP(L176,IRSZÁM!A:B,2,FALSE)</f>
        <v>Nyíregyháza</v>
      </c>
      <c r="N176" s="66" t="s">
        <v>1158</v>
      </c>
      <c r="O176" s="66" t="s">
        <v>2712</v>
      </c>
      <c r="P176" s="66">
        <v>19</v>
      </c>
    </row>
    <row r="177" spans="1:17" ht="11.25">
      <c r="A177" s="146" t="s">
        <v>623</v>
      </c>
      <c r="D177" s="143">
        <f>IF(ISERROR(VLOOKUP(F177,Szálláshely!Y$11:Y$27,1,FALSE)),"","Igen")</f>
      </c>
      <c r="E177" s="143" t="str">
        <f>IF(ISERROR(VLOOKUP($F177,Üzletek!CX$11:CX$392,1,FALSE)),"","Igen")</f>
        <v>Igen</v>
      </c>
      <c r="F177" s="128" t="s">
        <v>627</v>
      </c>
      <c r="G177" s="104">
        <v>471123115</v>
      </c>
      <c r="H177" s="105">
        <v>235</v>
      </c>
      <c r="I177" s="96" t="s">
        <v>1190</v>
      </c>
      <c r="J177" s="106">
        <v>4278323</v>
      </c>
      <c r="K177" s="149" t="s">
        <v>1266</v>
      </c>
      <c r="L177" s="106">
        <v>4800</v>
      </c>
      <c r="M177" s="272" t="str">
        <f>VLOOKUP(L177,IRSZÁM!A:B,2,FALSE)</f>
        <v>Vásárosnamény</v>
      </c>
      <c r="N177" s="128" t="s">
        <v>1401</v>
      </c>
      <c r="O177" s="106" t="s">
        <v>2470</v>
      </c>
      <c r="P177" s="128" t="s">
        <v>1368</v>
      </c>
      <c r="Q177" s="82"/>
    </row>
    <row r="178" spans="1:17" ht="11.25">
      <c r="A178" s="146" t="s">
        <v>623</v>
      </c>
      <c r="D178" s="143">
        <f>IF(ISERROR(VLOOKUP(F178,Szálláshely!Y$11:Y$27,1,FALSE)),"","Igen")</f>
      </c>
      <c r="E178" s="143" t="str">
        <f>IF(ISERROR(VLOOKUP($F178,Üzletek!CX$11:CX$392,1,FALSE)),"","Igen")</f>
        <v>Igen</v>
      </c>
      <c r="F178" s="46" t="s">
        <v>746</v>
      </c>
      <c r="G178" s="95">
        <v>477623115</v>
      </c>
      <c r="H178" s="96">
        <v>235</v>
      </c>
      <c r="I178" s="96" t="s">
        <v>1190</v>
      </c>
      <c r="J178" s="94">
        <v>4640587</v>
      </c>
      <c r="K178" s="97" t="s">
        <v>747</v>
      </c>
      <c r="L178" s="41">
        <v>4800</v>
      </c>
      <c r="M178" s="272" t="str">
        <f>VLOOKUP(L178,IRSZÁM!A:B,2,FALSE)</f>
        <v>Vásárosnamény</v>
      </c>
      <c r="N178" s="50" t="s">
        <v>719</v>
      </c>
      <c r="O178" s="41" t="s">
        <v>2712</v>
      </c>
      <c r="P178" s="50" t="s">
        <v>1444</v>
      </c>
      <c r="Q178" s="82"/>
    </row>
    <row r="179" spans="1:17" ht="11.25">
      <c r="A179" s="146" t="s">
        <v>623</v>
      </c>
      <c r="D179" s="143">
        <f>IF(ISERROR(VLOOKUP(F179,Szálláshely!Y$11:Y$27,1,FALSE)),"","Igen")</f>
      </c>
      <c r="E179" s="143" t="str">
        <f>IF(ISERROR(VLOOKUP($F179,Üzletek!CX$11:CX$392,1,FALSE)),"","Igen")</f>
        <v>Igen</v>
      </c>
      <c r="F179" s="46" t="s">
        <v>2553</v>
      </c>
      <c r="G179" s="95">
        <v>452023115</v>
      </c>
      <c r="H179" s="96">
        <v>235</v>
      </c>
      <c r="I179" s="96" t="s">
        <v>1190</v>
      </c>
      <c r="J179" s="94">
        <v>2924690</v>
      </c>
      <c r="K179" s="97" t="s">
        <v>2377</v>
      </c>
      <c r="L179" s="41">
        <v>4800</v>
      </c>
      <c r="M179" s="272" t="str">
        <f>VLOOKUP(L179,IRSZÁM!A:B,2,FALSE)</f>
        <v>Vásárosnamény</v>
      </c>
      <c r="N179" s="50" t="s">
        <v>719</v>
      </c>
      <c r="O179" s="41" t="s">
        <v>2712</v>
      </c>
      <c r="P179" s="50" t="s">
        <v>1437</v>
      </c>
      <c r="Q179" s="82"/>
    </row>
    <row r="180" spans="1:17" ht="11.25">
      <c r="A180" s="147" t="s">
        <v>623</v>
      </c>
      <c r="C180" s="10"/>
      <c r="D180" s="143">
        <f>IF(ISERROR(VLOOKUP(F180,Szálláshely!Y$11:Y$27,1,FALSE)),"","Igen")</f>
      </c>
      <c r="E180" s="143" t="str">
        <f>IF(ISERROR(VLOOKUP($F180,Üzletek!CX$11:CX$392,1,FALSE)),"","Igen")</f>
        <v>Igen</v>
      </c>
      <c r="F180" s="144" t="s">
        <v>634</v>
      </c>
      <c r="G180" s="107">
        <v>453223115</v>
      </c>
      <c r="H180" s="108">
        <v>235</v>
      </c>
      <c r="I180" s="108" t="s">
        <v>1190</v>
      </c>
      <c r="J180" s="296">
        <v>3273507</v>
      </c>
      <c r="K180" s="109" t="s">
        <v>753</v>
      </c>
      <c r="L180" s="110">
        <v>4800</v>
      </c>
      <c r="M180" s="272" t="str">
        <f>VLOOKUP(L180,IRSZÁM!A:B,2,FALSE)</f>
        <v>Vásárosnamény</v>
      </c>
      <c r="N180" s="277" t="s">
        <v>715</v>
      </c>
      <c r="O180" s="110" t="s">
        <v>2712</v>
      </c>
      <c r="P180" s="277" t="s">
        <v>1410</v>
      </c>
      <c r="Q180" s="82"/>
    </row>
    <row r="181" spans="1:17" ht="11.25">
      <c r="A181" s="146" t="s">
        <v>623</v>
      </c>
      <c r="D181" s="143">
        <f>IF(ISERROR(VLOOKUP(F181,Szálláshely!Y$11:Y$27,1,FALSE)),"","Igen")</f>
      </c>
      <c r="E181" s="143" t="str">
        <f>IF(ISERROR(VLOOKUP($F181,Üzletek!CX$11:CX$392,1,FALSE)),"","Igen")</f>
        <v>Igen</v>
      </c>
      <c r="F181" s="46" t="s">
        <v>851</v>
      </c>
      <c r="G181" s="95">
        <v>454423115</v>
      </c>
      <c r="H181" s="96">
        <v>235</v>
      </c>
      <c r="I181" s="96" t="s">
        <v>1190</v>
      </c>
      <c r="J181" s="94">
        <v>4739657</v>
      </c>
      <c r="K181" s="97" t="s">
        <v>852</v>
      </c>
      <c r="L181" s="41">
        <v>4800</v>
      </c>
      <c r="M181" s="272" t="str">
        <f>VLOOKUP(L181,IRSZÁM!A:B,2,FALSE)</f>
        <v>Vásárosnamény</v>
      </c>
      <c r="N181" s="50" t="s">
        <v>715</v>
      </c>
      <c r="O181" s="41" t="s">
        <v>2712</v>
      </c>
      <c r="P181" s="50" t="s">
        <v>1415</v>
      </c>
      <c r="Q181" s="82"/>
    </row>
    <row r="182" spans="1:17" ht="11.25">
      <c r="A182" s="146" t="s">
        <v>623</v>
      </c>
      <c r="D182" s="143">
        <f>IF(ISERROR(VLOOKUP(F182,Szálláshely!Y$11:Y$27,1,FALSE)),"","Igen")</f>
      </c>
      <c r="E182" s="143" t="str">
        <f>IF(ISERROR(VLOOKUP($F182,Üzletek!CX$11:CX$392,1,FALSE)),"","Igen")</f>
        <v>Igen</v>
      </c>
      <c r="F182" s="46" t="s">
        <v>1384</v>
      </c>
      <c r="G182" s="95">
        <v>524223115</v>
      </c>
      <c r="H182" s="96">
        <v>135</v>
      </c>
      <c r="I182" s="96" t="s">
        <v>1190</v>
      </c>
      <c r="J182" s="94">
        <v>4717073</v>
      </c>
      <c r="K182" s="97" t="s">
        <v>1385</v>
      </c>
      <c r="L182" s="41">
        <v>4800</v>
      </c>
      <c r="M182" s="272" t="str">
        <f>VLOOKUP(L182,IRSZÁM!A:B,2,FALSE)</f>
        <v>Vásárosnamény</v>
      </c>
      <c r="N182" s="50" t="s">
        <v>1393</v>
      </c>
      <c r="O182" s="41" t="s">
        <v>2712</v>
      </c>
      <c r="P182" s="50" t="s">
        <v>2538</v>
      </c>
      <c r="Q182" s="82"/>
    </row>
    <row r="183" spans="1:17" ht="11.25">
      <c r="A183" s="147" t="s">
        <v>623</v>
      </c>
      <c r="C183" s="10"/>
      <c r="D183" s="143">
        <f>IF(ISERROR(VLOOKUP(F183,Szálláshely!Y$11:Y$27,1,FALSE)),"","Igen")</f>
      </c>
      <c r="E183" s="143" t="str">
        <f>IF(ISERROR(VLOOKUP($F183,Üzletek!CX$11:CX$392,1,FALSE)),"","Igen")</f>
        <v>Igen</v>
      </c>
      <c r="F183" s="140" t="s">
        <v>522</v>
      </c>
      <c r="G183" s="98">
        <v>477123115</v>
      </c>
      <c r="H183" s="99">
        <v>135</v>
      </c>
      <c r="I183" s="96" t="s">
        <v>1190</v>
      </c>
      <c r="J183" s="69">
        <v>4719266</v>
      </c>
      <c r="K183" s="100" t="s">
        <v>523</v>
      </c>
      <c r="L183" s="69">
        <v>4800</v>
      </c>
      <c r="M183" s="272" t="str">
        <f>VLOOKUP(L183,IRSZÁM!A:B,2,FALSE)</f>
        <v>Vásárosnamény</v>
      </c>
      <c r="N183" s="276" t="s">
        <v>1403</v>
      </c>
      <c r="O183" s="69" t="s">
        <v>2470</v>
      </c>
      <c r="P183" s="276" t="s">
        <v>1415</v>
      </c>
      <c r="Q183" s="82"/>
    </row>
    <row r="184" spans="1:17" ht="11.25">
      <c r="A184" s="146" t="s">
        <v>623</v>
      </c>
      <c r="D184" s="143">
        <f>IF(ISERROR(VLOOKUP(F184,Szálláshely!Y$11:Y$27,1,FALSE)),"","Igen")</f>
      </c>
      <c r="E184" s="143" t="str">
        <f>IF(ISERROR(VLOOKUP($F184,Üzletek!CX$11:CX$392,1,FALSE)),"","Igen")</f>
        <v>Igen</v>
      </c>
      <c r="F184" s="46" t="s">
        <v>934</v>
      </c>
      <c r="G184" s="95">
        <v>563023115</v>
      </c>
      <c r="H184" s="96">
        <v>235</v>
      </c>
      <c r="I184" s="96" t="s">
        <v>1190</v>
      </c>
      <c r="J184" s="94">
        <v>1882957</v>
      </c>
      <c r="K184" s="97" t="s">
        <v>2239</v>
      </c>
      <c r="L184" s="41">
        <v>4800</v>
      </c>
      <c r="M184" s="272" t="str">
        <f>VLOOKUP(L184,IRSZÁM!A:B,2,FALSE)</f>
        <v>Vásárosnamény</v>
      </c>
      <c r="N184" s="50" t="s">
        <v>715</v>
      </c>
      <c r="O184" s="41" t="s">
        <v>2712</v>
      </c>
      <c r="P184" s="66" t="s">
        <v>1405</v>
      </c>
      <c r="Q184" s="82"/>
    </row>
    <row r="185" spans="1:17" ht="11.25">
      <c r="A185" s="146" t="s">
        <v>623</v>
      </c>
      <c r="D185" s="143">
        <f>IF(ISERROR(VLOOKUP(F185,Szálláshely!Y$11:Y$27,1,FALSE)),"","Igen")</f>
      </c>
      <c r="E185" s="143">
        <f>IF(ISERROR(VLOOKUP($F185,Üzletek!CX$11:CX$392,1,FALSE)),"","Igen")</f>
      </c>
      <c r="F185" s="46" t="s">
        <v>175</v>
      </c>
      <c r="G185" s="95">
        <v>452023115</v>
      </c>
      <c r="H185" s="96">
        <v>235</v>
      </c>
      <c r="I185" s="96" t="s">
        <v>1190</v>
      </c>
      <c r="J185" s="94">
        <v>2547811</v>
      </c>
      <c r="K185" s="97" t="s">
        <v>177</v>
      </c>
      <c r="L185" s="41">
        <v>4800</v>
      </c>
      <c r="M185" s="272" t="str">
        <f>VLOOKUP(L185,IRSZÁM!A:B,2,FALSE)</f>
        <v>Vásárosnamény</v>
      </c>
      <c r="N185" s="50" t="s">
        <v>2608</v>
      </c>
      <c r="O185" s="41" t="s">
        <v>2712</v>
      </c>
      <c r="P185" s="66" t="s">
        <v>2525</v>
      </c>
      <c r="Q185" s="82"/>
    </row>
    <row r="186" spans="1:17" ht="11.25">
      <c r="A186" s="146" t="s">
        <v>623</v>
      </c>
      <c r="D186" s="143">
        <f>IF(ISERROR(VLOOKUP(F186,Szálláshely!Y$11:Y$27,1,FALSE)),"","Igen")</f>
      </c>
      <c r="E186" s="143" t="str">
        <f>IF(ISERROR(VLOOKUP($F186,Üzletek!CX$11:CX$392,1,FALSE)),"","Igen")</f>
        <v>Igen</v>
      </c>
      <c r="F186" s="46" t="s">
        <v>374</v>
      </c>
      <c r="G186" s="95">
        <v>472123115</v>
      </c>
      <c r="H186" s="96">
        <v>135</v>
      </c>
      <c r="I186" s="96" t="s">
        <v>1190</v>
      </c>
      <c r="J186" s="94">
        <v>4681267</v>
      </c>
      <c r="K186" s="97" t="s">
        <v>375</v>
      </c>
      <c r="L186" s="41">
        <v>4800</v>
      </c>
      <c r="M186" s="272" t="str">
        <f>VLOOKUP(L186,IRSZÁM!A:B,2,FALSE)</f>
        <v>Vásárosnamény</v>
      </c>
      <c r="N186" s="50" t="s">
        <v>717</v>
      </c>
      <c r="O186" s="41" t="s">
        <v>2712</v>
      </c>
      <c r="P186" s="66" t="s">
        <v>1456</v>
      </c>
      <c r="Q186" s="82"/>
    </row>
    <row r="187" spans="1:17" ht="11.25" customHeight="1">
      <c r="A187" s="146" t="s">
        <v>623</v>
      </c>
      <c r="D187" s="143">
        <f>IF(ISERROR(VLOOKUP(F187,Szálláshely!Y$11:Y$27,1,FALSE)),"","Igen")</f>
      </c>
      <c r="E187" s="143">
        <f>IF(ISERROR(VLOOKUP($F187,Üzletek!CX$11:CX$392,1,FALSE)),"","Igen")</f>
      </c>
      <c r="F187" s="46">
        <v>51514013</v>
      </c>
      <c r="G187" s="95">
        <v>11923115</v>
      </c>
      <c r="H187" s="96">
        <v>235</v>
      </c>
      <c r="I187" s="96" t="s">
        <v>1190</v>
      </c>
      <c r="J187" s="94">
        <v>2939978</v>
      </c>
      <c r="K187" s="97" t="s">
        <v>1516</v>
      </c>
      <c r="L187" s="41">
        <v>4751</v>
      </c>
      <c r="M187" s="272" t="str">
        <f>VLOOKUP(L187,IRSZÁM!A:B,2,FALSE)</f>
        <v>Kocsord</v>
      </c>
      <c r="N187" s="50" t="s">
        <v>2604</v>
      </c>
      <c r="O187" s="41" t="s">
        <v>2712</v>
      </c>
      <c r="P187" s="66" t="s">
        <v>1405</v>
      </c>
      <c r="Q187" s="82"/>
    </row>
    <row r="188" spans="1:17" ht="11.25">
      <c r="A188" s="146" t="s">
        <v>623</v>
      </c>
      <c r="D188" s="143">
        <f>IF(ISERROR(VLOOKUP(F188,Szálláshely!Y$11:Y$27,1,FALSE)),"","Igen")</f>
      </c>
      <c r="E188" s="143" t="str">
        <f>IF(ISERROR(VLOOKUP($F188,Üzletek!CX$11:CX$392,1,FALSE)),"","Igen")</f>
        <v>Igen</v>
      </c>
      <c r="F188" s="46" t="s">
        <v>2389</v>
      </c>
      <c r="G188" s="95">
        <v>554023115</v>
      </c>
      <c r="H188" s="96">
        <v>235</v>
      </c>
      <c r="I188" s="96" t="s">
        <v>1190</v>
      </c>
      <c r="J188" s="94">
        <v>4612138</v>
      </c>
      <c r="K188" s="97" t="s">
        <v>2390</v>
      </c>
      <c r="L188" s="41">
        <v>4800</v>
      </c>
      <c r="M188" s="272" t="str">
        <f>VLOOKUP(L188,IRSZÁM!A:B,2,FALSE)</f>
        <v>Vásárosnamény</v>
      </c>
      <c r="N188" s="50" t="s">
        <v>2609</v>
      </c>
      <c r="O188" s="41" t="s">
        <v>2712</v>
      </c>
      <c r="P188" s="50" t="s">
        <v>1413</v>
      </c>
      <c r="Q188" s="82"/>
    </row>
    <row r="189" spans="1:17" ht="11.25">
      <c r="A189" s="146" t="s">
        <v>623</v>
      </c>
      <c r="D189" s="143">
        <f>IF(ISERROR(VLOOKUP(F189,Szálláshely!Y$11:Y$27,1,FALSE)),"","Igen")</f>
      </c>
      <c r="E189" s="143" t="str">
        <f>IF(ISERROR(VLOOKUP($F189,Üzletek!CX$11:CX$392,1,FALSE)),"","Igen")</f>
        <v>Igen</v>
      </c>
      <c r="F189" s="46" t="s">
        <v>2551</v>
      </c>
      <c r="G189" s="95">
        <v>561023115</v>
      </c>
      <c r="H189" s="96">
        <v>135</v>
      </c>
      <c r="I189" s="96" t="s">
        <v>1190</v>
      </c>
      <c r="J189" s="94">
        <v>2674352</v>
      </c>
      <c r="K189" s="97" t="s">
        <v>1239</v>
      </c>
      <c r="L189" s="41">
        <v>4567</v>
      </c>
      <c r="M189" s="272" t="str">
        <f>VLOOKUP(L189,IRSZÁM!A:B,2,FALSE)</f>
        <v>Gemzse</v>
      </c>
      <c r="N189" s="50" t="s">
        <v>2701</v>
      </c>
      <c r="O189" s="41" t="s">
        <v>2712</v>
      </c>
      <c r="P189" s="50" t="s">
        <v>1451</v>
      </c>
      <c r="Q189" s="82"/>
    </row>
    <row r="190" spans="1:17" ht="11.25">
      <c r="A190" s="146" t="s">
        <v>623</v>
      </c>
      <c r="D190" s="143">
        <f>IF(ISERROR(VLOOKUP(F190,Szálláshely!Y$11:Y$27,1,FALSE)),"","Igen")</f>
      </c>
      <c r="E190" s="143">
        <f>IF(ISERROR(VLOOKUP($F190,Üzletek!CX$11:CX$392,1,FALSE)),"","Igen")</f>
      </c>
      <c r="F190" s="46" t="s">
        <v>625</v>
      </c>
      <c r="G190" s="95">
        <v>561023115</v>
      </c>
      <c r="H190" s="96">
        <v>235</v>
      </c>
      <c r="I190" s="96" t="s">
        <v>1190</v>
      </c>
      <c r="J190" s="94">
        <v>2508391</v>
      </c>
      <c r="K190" s="97" t="s">
        <v>1263</v>
      </c>
      <c r="L190" s="41">
        <v>4800</v>
      </c>
      <c r="M190" s="272" t="str">
        <f>VLOOKUP(L190,IRSZÁM!A:B,2,FALSE)</f>
        <v>Vásárosnamény</v>
      </c>
      <c r="N190" s="50" t="s">
        <v>1391</v>
      </c>
      <c r="O190" s="41" t="s">
        <v>2470</v>
      </c>
      <c r="P190" s="66" t="s">
        <v>1445</v>
      </c>
      <c r="Q190" s="82"/>
    </row>
    <row r="191" spans="1:17" ht="11.25">
      <c r="A191" s="146" t="s">
        <v>623</v>
      </c>
      <c r="D191" s="143">
        <f>IF(ISERROR(VLOOKUP(F191,Szálláshely!Y$11:Y$27,1,FALSE)),"","Igen")</f>
      </c>
      <c r="E191" s="143" t="str">
        <f>IF(ISERROR(VLOOKUP($F191,Üzletek!CX$11:CX$392,1,FALSE)),"","Igen")</f>
        <v>Igen</v>
      </c>
      <c r="F191" s="140" t="s">
        <v>644</v>
      </c>
      <c r="G191" s="98">
        <v>561023115</v>
      </c>
      <c r="H191" s="99">
        <v>235</v>
      </c>
      <c r="I191" s="96" t="s">
        <v>1190</v>
      </c>
      <c r="J191" s="69">
        <v>2508391</v>
      </c>
      <c r="K191" s="100" t="s">
        <v>1914</v>
      </c>
      <c r="L191" s="69">
        <v>4800</v>
      </c>
      <c r="M191" s="272" t="str">
        <f>VLOOKUP(L191,IRSZÁM!A:B,2,FALSE)</f>
        <v>Vásárosnamény</v>
      </c>
      <c r="N191" s="50" t="s">
        <v>2710</v>
      </c>
      <c r="O191" s="41" t="s">
        <v>2712</v>
      </c>
      <c r="P191" s="66" t="s">
        <v>1441</v>
      </c>
      <c r="Q191" s="82"/>
    </row>
    <row r="192" spans="1:17" ht="11.25">
      <c r="A192" s="146" t="s">
        <v>623</v>
      </c>
      <c r="D192" s="143">
        <f>IF(ISERROR(VLOOKUP(F192,Szálláshely!Y$11:Y$27,1,FALSE)),"","Igen")</f>
      </c>
      <c r="E192" s="143">
        <f>IF(ISERROR(VLOOKUP($F192,Üzletek!CX$11:CX$392,1,FALSE)),"","Igen")</f>
      </c>
      <c r="F192" s="46" t="s">
        <v>748</v>
      </c>
      <c r="G192" s="95">
        <v>477623115</v>
      </c>
      <c r="H192" s="96">
        <v>135</v>
      </c>
      <c r="I192" s="96" t="s">
        <v>1190</v>
      </c>
      <c r="J192" s="94">
        <v>4672923</v>
      </c>
      <c r="K192" s="97" t="s">
        <v>749</v>
      </c>
      <c r="L192" s="41">
        <v>4800</v>
      </c>
      <c r="M192" s="272" t="str">
        <f>VLOOKUP(L192,IRSZÁM!A:B,2,FALSE)</f>
        <v>Vásárosnamény</v>
      </c>
      <c r="N192" s="50" t="s">
        <v>719</v>
      </c>
      <c r="O192" s="41" t="s">
        <v>2712</v>
      </c>
      <c r="P192" s="50" t="s">
        <v>2509</v>
      </c>
      <c r="Q192" s="82"/>
    </row>
    <row r="193" spans="1:17" ht="11.25">
      <c r="A193" s="147" t="s">
        <v>623</v>
      </c>
      <c r="C193" s="10"/>
      <c r="D193" s="143">
        <f>IF(ISERROR(VLOOKUP(F193,Szálláshely!Y$11:Y$27,1,FALSE)),"","Igen")</f>
      </c>
      <c r="E193" s="143" t="str">
        <f>IF(ISERROR(VLOOKUP($F193,Üzletek!CX$11:CX$392,1,FALSE)),"","Igen")</f>
        <v>Igen</v>
      </c>
      <c r="F193" s="140" t="s">
        <v>2754</v>
      </c>
      <c r="G193" s="98">
        <v>454223115</v>
      </c>
      <c r="H193" s="99">
        <v>235</v>
      </c>
      <c r="I193" s="96" t="s">
        <v>1190</v>
      </c>
      <c r="J193" s="69">
        <v>4611515</v>
      </c>
      <c r="K193" s="100" t="s">
        <v>2661</v>
      </c>
      <c r="L193" s="69">
        <v>4800</v>
      </c>
      <c r="M193" s="272" t="str">
        <f>VLOOKUP(L193,IRSZÁM!A:B,2,FALSE)</f>
        <v>Vásárosnamény</v>
      </c>
      <c r="N193" s="276" t="s">
        <v>1391</v>
      </c>
      <c r="O193" s="69" t="s">
        <v>2470</v>
      </c>
      <c r="P193" s="276" t="s">
        <v>1412</v>
      </c>
      <c r="Q193" s="82"/>
    </row>
    <row r="194" spans="1:17" ht="11.25">
      <c r="A194" s="146" t="s">
        <v>623</v>
      </c>
      <c r="D194" s="143">
        <f>IF(ISERROR(VLOOKUP(F194,Szálláshely!Y$11:Y$27,1,FALSE)),"","Igen")</f>
      </c>
      <c r="E194" s="143" t="str">
        <f>IF(ISERROR(VLOOKUP($F194,Üzletek!CX$11:CX$392,1,FALSE)),"","Igen")</f>
        <v>Igen</v>
      </c>
      <c r="F194" s="46" t="s">
        <v>417</v>
      </c>
      <c r="G194" s="95">
        <v>432223115</v>
      </c>
      <c r="H194" s="96">
        <v>235</v>
      </c>
      <c r="I194" s="96" t="s">
        <v>1190</v>
      </c>
      <c r="J194" s="94">
        <v>4123613</v>
      </c>
      <c r="K194" s="97" t="s">
        <v>418</v>
      </c>
      <c r="L194" s="41">
        <v>4804</v>
      </c>
      <c r="M194" s="272" t="str">
        <f>VLOOKUP(L194,IRSZÁM!A:B,2,FALSE)</f>
        <v>Vásárosnamény</v>
      </c>
      <c r="N194" s="50" t="s">
        <v>1389</v>
      </c>
      <c r="O194" s="41" t="s">
        <v>2712</v>
      </c>
      <c r="P194" s="50" t="s">
        <v>1448</v>
      </c>
      <c r="Q194" s="82"/>
    </row>
    <row r="195" spans="1:17" ht="11.25">
      <c r="A195" s="146" t="s">
        <v>623</v>
      </c>
      <c r="D195" s="143">
        <f>IF(ISERROR(VLOOKUP(F195,Szálláshely!Y$11:Y$27,1,FALSE)),"","Igen")</f>
      </c>
      <c r="E195" s="143" t="str">
        <f>IF(ISERROR(VLOOKUP($F195,Üzletek!CX$11:CX$392,1,FALSE)),"","Igen")</f>
        <v>Igen</v>
      </c>
      <c r="F195" s="46" t="s">
        <v>631</v>
      </c>
      <c r="G195" s="95">
        <v>561023115</v>
      </c>
      <c r="H195" s="96">
        <v>235</v>
      </c>
      <c r="I195" s="96" t="s">
        <v>1190</v>
      </c>
      <c r="J195" s="94">
        <v>3436014</v>
      </c>
      <c r="K195" s="97" t="s">
        <v>299</v>
      </c>
      <c r="L195" s="41">
        <v>4800</v>
      </c>
      <c r="M195" s="272" t="str">
        <f>VLOOKUP(L195,IRSZÁM!A:B,2,FALSE)</f>
        <v>Vásárosnamény</v>
      </c>
      <c r="N195" s="50" t="s">
        <v>2472</v>
      </c>
      <c r="O195" s="41" t="s">
        <v>2712</v>
      </c>
      <c r="P195" s="50" t="s">
        <v>1404</v>
      </c>
      <c r="Q195" s="82"/>
    </row>
    <row r="196" spans="1:17" ht="11.25">
      <c r="A196" s="146" t="s">
        <v>623</v>
      </c>
      <c r="D196" s="143">
        <f>IF(ISERROR(VLOOKUP(F196,Szálláshely!Y$11:Y$27,1,FALSE)),"","Igen")</f>
      </c>
      <c r="E196" s="143" t="str">
        <f>IF(ISERROR(VLOOKUP($F196,Üzletek!CX$11:CX$392,1,FALSE)),"","Igen")</f>
        <v>Igen</v>
      </c>
      <c r="F196" s="46" t="s">
        <v>932</v>
      </c>
      <c r="G196" s="95">
        <v>494123115</v>
      </c>
      <c r="H196" s="96">
        <v>235</v>
      </c>
      <c r="I196" s="96" t="s">
        <v>1190</v>
      </c>
      <c r="J196" s="94">
        <v>2927002</v>
      </c>
      <c r="K196" s="97" t="s">
        <v>988</v>
      </c>
      <c r="L196" s="41">
        <v>4804</v>
      </c>
      <c r="M196" s="272" t="str">
        <f>VLOOKUP(L196,IRSZÁM!A:B,2,FALSE)</f>
        <v>Vásárosnamény</v>
      </c>
      <c r="N196" s="50" t="s">
        <v>829</v>
      </c>
      <c r="O196" s="41" t="s">
        <v>2712</v>
      </c>
      <c r="P196" s="50" t="s">
        <v>1429</v>
      </c>
      <c r="Q196" s="82"/>
    </row>
    <row r="197" spans="1:17" ht="11.25">
      <c r="A197" s="146" t="s">
        <v>623</v>
      </c>
      <c r="D197" s="143">
        <f>IF(ISERROR(VLOOKUP(F197,Szálláshely!Y$11:Y$27,1,FALSE)),"","Igen")</f>
      </c>
      <c r="E197" s="143" t="str">
        <f>IF(ISERROR(VLOOKUP($F197,Üzletek!CX$11:CX$392,1,FALSE)),"","Igen")</f>
        <v>Igen</v>
      </c>
      <c r="F197" s="46" t="s">
        <v>147</v>
      </c>
      <c r="G197" s="95">
        <v>494123115</v>
      </c>
      <c r="H197" s="96">
        <v>235</v>
      </c>
      <c r="I197" s="96" t="s">
        <v>1190</v>
      </c>
      <c r="J197" s="94">
        <v>3446287</v>
      </c>
      <c r="K197" s="97" t="s">
        <v>148</v>
      </c>
      <c r="L197" s="41">
        <v>4804</v>
      </c>
      <c r="M197" s="272" t="str">
        <f>VLOOKUP(L197,IRSZÁM!A:B,2,FALSE)</f>
        <v>Vásárosnamény</v>
      </c>
      <c r="N197" s="50" t="s">
        <v>826</v>
      </c>
      <c r="O197" s="41" t="s">
        <v>2712</v>
      </c>
      <c r="P197" s="50" t="s">
        <v>1423</v>
      </c>
      <c r="Q197" s="133"/>
    </row>
    <row r="198" spans="1:17" ht="11.25">
      <c r="A198" s="146" t="s">
        <v>623</v>
      </c>
      <c r="D198" s="143">
        <f>IF(ISERROR(VLOOKUP(F198,Szálláshely!Y$11:Y$27,1,FALSE)),"","Igen")</f>
      </c>
      <c r="E198" s="143" t="str">
        <f>IF(ISERROR(VLOOKUP($F198,Üzletek!CX$11:CX$392,1,FALSE)),"","Igen")</f>
        <v>Igen</v>
      </c>
      <c r="F198" s="140" t="s">
        <v>2221</v>
      </c>
      <c r="G198" s="98">
        <v>502023115</v>
      </c>
      <c r="H198" s="99">
        <v>235</v>
      </c>
      <c r="I198" s="96" t="s">
        <v>1190</v>
      </c>
      <c r="J198" s="69">
        <v>2333774</v>
      </c>
      <c r="K198" s="100" t="s">
        <v>290</v>
      </c>
      <c r="L198" s="69">
        <v>4800</v>
      </c>
      <c r="M198" s="272" t="str">
        <f>VLOOKUP(L198,IRSZÁM!A:B,2,FALSE)</f>
        <v>Vásárosnamény</v>
      </c>
      <c r="N198" s="50" t="s">
        <v>710</v>
      </c>
      <c r="O198" s="41" t="s">
        <v>2712</v>
      </c>
      <c r="P198" s="66" t="s">
        <v>1416</v>
      </c>
      <c r="Q198" s="82"/>
    </row>
    <row r="199" spans="1:17" ht="11.25">
      <c r="A199" s="146" t="s">
        <v>623</v>
      </c>
      <c r="D199" s="143">
        <f>IF(ISERROR(VLOOKUP(F199,Szálláshely!Y$11:Y$27,1,FALSE)),"","Igen")</f>
      </c>
      <c r="E199" s="143" t="str">
        <f>IF(ISERROR(VLOOKUP($F199,Üzletek!CX$11:CX$392,1,FALSE)),"","Igen")</f>
        <v>Igen</v>
      </c>
      <c r="F199" s="46" t="s">
        <v>602</v>
      </c>
      <c r="G199" s="95">
        <v>477123115</v>
      </c>
      <c r="H199" s="96">
        <v>135</v>
      </c>
      <c r="I199" s="96" t="s">
        <v>1190</v>
      </c>
      <c r="J199" s="94">
        <v>4718416</v>
      </c>
      <c r="K199" s="97" t="s">
        <v>603</v>
      </c>
      <c r="L199" s="41">
        <v>4800</v>
      </c>
      <c r="M199" s="272" t="str">
        <f>VLOOKUP(L199,IRSZÁM!A:B,2,FALSE)</f>
        <v>Vásárosnamény</v>
      </c>
      <c r="N199" s="50" t="s">
        <v>2710</v>
      </c>
      <c r="O199" s="41" t="s">
        <v>2712</v>
      </c>
      <c r="P199" s="50" t="s">
        <v>1483</v>
      </c>
      <c r="Q199" s="82"/>
    </row>
    <row r="200" spans="1:17" ht="11.25">
      <c r="A200" s="146" t="s">
        <v>623</v>
      </c>
      <c r="D200" s="143">
        <f>IF(ISERROR(VLOOKUP(F200,Szálláshely!Y$11:Y$27,1,FALSE)),"","Igen")</f>
      </c>
      <c r="E200" s="143">
        <f>IF(ISERROR(VLOOKUP($F200,Üzletek!CX$11:CX$392,1,FALSE)),"","Igen")</f>
      </c>
      <c r="F200" s="140" t="s">
        <v>937</v>
      </c>
      <c r="G200" s="98">
        <v>561023115</v>
      </c>
      <c r="H200" s="99">
        <v>135</v>
      </c>
      <c r="I200" s="96" t="s">
        <v>1190</v>
      </c>
      <c r="J200" s="69">
        <v>1829970</v>
      </c>
      <c r="K200" s="100" t="s">
        <v>1639</v>
      </c>
      <c r="L200" s="69">
        <v>4400</v>
      </c>
      <c r="M200" s="272" t="str">
        <f>VLOOKUP(L200,IRSZÁM!A:B,2,FALSE)</f>
        <v>Nyíregyháza</v>
      </c>
      <c r="N200" s="50" t="s">
        <v>1158</v>
      </c>
      <c r="O200" s="41" t="s">
        <v>2470</v>
      </c>
      <c r="P200" s="66" t="s">
        <v>1434</v>
      </c>
      <c r="Q200" s="82"/>
    </row>
    <row r="201" spans="1:17" ht="11.25">
      <c r="A201" s="146" t="s">
        <v>623</v>
      </c>
      <c r="D201" s="143">
        <f>IF(ISERROR(VLOOKUP(F201,Szálláshely!Y$11:Y$27,1,FALSE)),"","Igen")</f>
      </c>
      <c r="E201" s="143" t="str">
        <f>IF(ISERROR(VLOOKUP($F201,Üzletek!CX$11:CX$392,1,FALSE)),"","Igen")</f>
        <v>Igen</v>
      </c>
      <c r="F201" s="46" t="s">
        <v>626</v>
      </c>
      <c r="G201" s="95">
        <v>561023115</v>
      </c>
      <c r="H201" s="96">
        <v>235</v>
      </c>
      <c r="I201" s="96" t="s">
        <v>1190</v>
      </c>
      <c r="J201" s="94">
        <v>3960464</v>
      </c>
      <c r="K201" s="97" t="s">
        <v>1265</v>
      </c>
      <c r="L201" s="41">
        <v>4800</v>
      </c>
      <c r="M201" s="272" t="str">
        <f>VLOOKUP(L201,IRSZÁM!A:B,2,FALSE)</f>
        <v>Vásárosnamény</v>
      </c>
      <c r="N201" s="50" t="s">
        <v>714</v>
      </c>
      <c r="O201" s="41" t="s">
        <v>2712</v>
      </c>
      <c r="P201" s="66" t="s">
        <v>1429</v>
      </c>
      <c r="Q201" s="82"/>
    </row>
    <row r="202" spans="1:17" ht="11.25">
      <c r="A202" s="146" t="s">
        <v>623</v>
      </c>
      <c r="D202" s="143">
        <f>IF(ISERROR(VLOOKUP(F202,Szálláshely!Y$11:Y$27,1,FALSE)),"","Igen")</f>
      </c>
      <c r="E202" s="143" t="str">
        <f>IF(ISERROR(VLOOKUP($F202,Üzletek!CX$11:CX$392,1,FALSE)),"","Igen")</f>
        <v>Igen</v>
      </c>
      <c r="F202" s="46">
        <v>51580191</v>
      </c>
      <c r="G202" s="95">
        <v>477823115</v>
      </c>
      <c r="H202" s="96">
        <v>135</v>
      </c>
      <c r="I202" s="96" t="s">
        <v>1190</v>
      </c>
      <c r="J202" s="94">
        <v>4126513</v>
      </c>
      <c r="K202" s="97" t="s">
        <v>721</v>
      </c>
      <c r="L202" s="41">
        <v>4800</v>
      </c>
      <c r="M202" s="272" t="str">
        <f>VLOOKUP(L202,IRSZÁM!A:B,2,FALSE)</f>
        <v>Vásárosnamény</v>
      </c>
      <c r="N202" s="50" t="s">
        <v>2708</v>
      </c>
      <c r="O202" s="41" t="s">
        <v>2709</v>
      </c>
      <c r="P202" s="50" t="s">
        <v>1450</v>
      </c>
      <c r="Q202" s="133"/>
    </row>
    <row r="203" spans="1:17" ht="11.25">
      <c r="A203" s="146" t="s">
        <v>623</v>
      </c>
      <c r="D203" s="143" t="str">
        <f>IF(ISERROR(VLOOKUP(F203,Szálláshely!Y$11:Y$27,1,FALSE)),"","Igen")</f>
        <v>Igen</v>
      </c>
      <c r="E203" s="143" t="str">
        <f>IF(ISERROR(VLOOKUP($F203,Üzletek!CX$11:CX$392,1,FALSE)),"","Igen")</f>
        <v>Igen</v>
      </c>
      <c r="F203" s="46" t="s">
        <v>1362</v>
      </c>
      <c r="G203" s="95">
        <v>561023115</v>
      </c>
      <c r="H203" s="96">
        <v>235</v>
      </c>
      <c r="I203" s="96" t="s">
        <v>1190</v>
      </c>
      <c r="J203" s="94">
        <v>4727808</v>
      </c>
      <c r="K203" s="97" t="s">
        <v>397</v>
      </c>
      <c r="L203" s="41">
        <v>4931</v>
      </c>
      <c r="M203" s="272" t="str">
        <f>VLOOKUP(L203,IRSZÁM!A:B,2,FALSE)</f>
        <v>Tarpa</v>
      </c>
      <c r="N203" s="50" t="s">
        <v>1152</v>
      </c>
      <c r="O203" s="41" t="s">
        <v>2470</v>
      </c>
      <c r="P203" s="50" t="s">
        <v>365</v>
      </c>
      <c r="Q203" s="124" t="s">
        <v>1310</v>
      </c>
    </row>
    <row r="204" spans="1:17" ht="11.25">
      <c r="A204" s="146" t="s">
        <v>623</v>
      </c>
      <c r="D204" s="143">
        <f>IF(ISERROR(VLOOKUP(F204,Szálláshely!Y$11:Y$27,1,FALSE)),"","Igen")</f>
      </c>
      <c r="E204" s="143" t="str">
        <f>IF(ISERROR(VLOOKUP($F204,Üzletek!CX$11:CX$392,1,FALSE)),"","Igen")</f>
        <v>Igen</v>
      </c>
      <c r="F204" s="46" t="s">
        <v>2743</v>
      </c>
      <c r="G204" s="95">
        <v>433423115</v>
      </c>
      <c r="H204" s="96">
        <v>235</v>
      </c>
      <c r="I204" s="96" t="s">
        <v>1190</v>
      </c>
      <c r="J204" s="94">
        <v>4169714</v>
      </c>
      <c r="K204" s="97" t="s">
        <v>1714</v>
      </c>
      <c r="L204" s="41">
        <v>4800</v>
      </c>
      <c r="M204" s="272" t="str">
        <f>VLOOKUP(L204,IRSZÁM!A:B,2,FALSE)</f>
        <v>Vásárosnamény</v>
      </c>
      <c r="N204" s="50" t="s">
        <v>2702</v>
      </c>
      <c r="O204" s="41" t="s">
        <v>2712</v>
      </c>
      <c r="P204" s="66" t="s">
        <v>1413</v>
      </c>
      <c r="Q204" s="82"/>
    </row>
    <row r="205" spans="1:17" ht="11.25">
      <c r="A205" s="146" t="s">
        <v>623</v>
      </c>
      <c r="D205" s="143">
        <f>IF(ISERROR(VLOOKUP(F205,Szálláshely!Y$11:Y$27,1,FALSE)),"","Igen")</f>
      </c>
      <c r="E205" s="143" t="str">
        <f>IF(ISERROR(VLOOKUP($F205,Üzletek!CX$11:CX$392,1,FALSE)),"","Igen")</f>
        <v>Igen</v>
      </c>
      <c r="F205" s="128" t="s">
        <v>649</v>
      </c>
      <c r="G205" s="104">
        <v>476423115</v>
      </c>
      <c r="H205" s="105">
        <v>235</v>
      </c>
      <c r="I205" s="96" t="s">
        <v>1190</v>
      </c>
      <c r="J205" s="106">
        <v>4957624</v>
      </c>
      <c r="K205" s="149" t="s">
        <v>425</v>
      </c>
      <c r="L205" s="106">
        <v>4804</v>
      </c>
      <c r="M205" s="272" t="str">
        <f>VLOOKUP(L205,IRSZÁM!A:B,2,FALSE)</f>
        <v>Vásárosnamény</v>
      </c>
      <c r="N205" s="50" t="s">
        <v>720</v>
      </c>
      <c r="O205" s="41" t="s">
        <v>2712</v>
      </c>
      <c r="P205" s="128" t="s">
        <v>1445</v>
      </c>
      <c r="Q205" s="82"/>
    </row>
    <row r="206" spans="1:17" ht="11.25">
      <c r="A206" s="146" t="s">
        <v>623</v>
      </c>
      <c r="D206" s="143">
        <f>IF(ISERROR(VLOOKUP(F206,Szálláshely!Y$11:Y$27,1,FALSE)),"","Igen")</f>
      </c>
      <c r="E206" s="143" t="str">
        <f>IF(ISERROR(VLOOKUP($F206,Üzletek!CX$11:CX$392,1,FALSE)),"","Igen")</f>
        <v>Igen</v>
      </c>
      <c r="F206" s="46" t="s">
        <v>1904</v>
      </c>
      <c r="G206" s="95">
        <v>107123115</v>
      </c>
      <c r="H206" s="96">
        <v>235</v>
      </c>
      <c r="I206" s="96" t="s">
        <v>1190</v>
      </c>
      <c r="J206" s="94">
        <v>331491</v>
      </c>
      <c r="K206" s="97" t="s">
        <v>2376</v>
      </c>
      <c r="L206" s="41">
        <v>4931</v>
      </c>
      <c r="M206" s="272" t="str">
        <f>VLOOKUP(L206,IRSZÁM!A:B,2,FALSE)</f>
        <v>Tarpa</v>
      </c>
      <c r="N206" s="50" t="s">
        <v>719</v>
      </c>
      <c r="O206" s="41" t="s">
        <v>2712</v>
      </c>
      <c r="P206" s="66" t="s">
        <v>1411</v>
      </c>
      <c r="Q206" s="133"/>
    </row>
    <row r="207" spans="1:17" ht="11.25">
      <c r="A207" s="146" t="s">
        <v>623</v>
      </c>
      <c r="D207" s="143">
        <f>IF(ISERROR(VLOOKUP(F207,Szálláshely!Y$11:Y$27,1,FALSE)),"","Igen")</f>
      </c>
      <c r="E207" s="143" t="str">
        <f>IF(ISERROR(VLOOKUP($F207,Üzletek!CX$11:CX$392,1,FALSE)),"","Igen")</f>
        <v>Igen</v>
      </c>
      <c r="F207" s="46" t="s">
        <v>854</v>
      </c>
      <c r="G207" s="95">
        <v>561023115</v>
      </c>
      <c r="H207" s="96">
        <v>135</v>
      </c>
      <c r="I207" s="96" t="s">
        <v>1190</v>
      </c>
      <c r="J207" s="94">
        <v>3629879</v>
      </c>
      <c r="K207" s="97" t="s">
        <v>855</v>
      </c>
      <c r="L207" s="41">
        <v>4800</v>
      </c>
      <c r="M207" s="272" t="str">
        <f>VLOOKUP(L207,IRSZÁM!A:B,2,FALSE)</f>
        <v>Vásárosnamény</v>
      </c>
      <c r="N207" s="50" t="s">
        <v>832</v>
      </c>
      <c r="O207" s="41" t="s">
        <v>2712</v>
      </c>
      <c r="P207" s="50" t="s">
        <v>1450</v>
      </c>
      <c r="Q207" s="82"/>
    </row>
    <row r="208" spans="1:17" ht="11.25">
      <c r="A208" s="146" t="s">
        <v>623</v>
      </c>
      <c r="D208" s="143">
        <f>IF(ISERROR(VLOOKUP(F208,Szálláshely!Y$11:Y$27,1,FALSE)),"","Igen")</f>
      </c>
      <c r="E208" s="143" t="str">
        <f>IF(ISERROR(VLOOKUP($F208,Üzletek!CX$11:CX$392,1,FALSE)),"","Igen")</f>
        <v>Igen</v>
      </c>
      <c r="F208" s="140" t="s">
        <v>933</v>
      </c>
      <c r="G208" s="98">
        <v>451123115</v>
      </c>
      <c r="H208" s="99">
        <v>235</v>
      </c>
      <c r="I208" s="96" t="s">
        <v>1190</v>
      </c>
      <c r="J208" s="69">
        <v>4355998</v>
      </c>
      <c r="K208" s="100" t="s">
        <v>2237</v>
      </c>
      <c r="L208" s="69">
        <v>4804</v>
      </c>
      <c r="M208" s="272" t="str">
        <f>VLOOKUP(L208,IRSZÁM!A:B,2,FALSE)</f>
        <v>Vásárosnamény</v>
      </c>
      <c r="N208" s="276" t="s">
        <v>826</v>
      </c>
      <c r="O208" s="69" t="s">
        <v>2712</v>
      </c>
      <c r="P208" s="276" t="s">
        <v>1422</v>
      </c>
      <c r="Q208" s="82"/>
    </row>
    <row r="209" spans="1:17" ht="11.25">
      <c r="A209" s="146" t="s">
        <v>623</v>
      </c>
      <c r="D209" s="143" t="str">
        <f>IF(ISERROR(VLOOKUP(F209,Szálláshely!Y$11:Y$27,1,FALSE)),"","Igen")</f>
        <v>Igen</v>
      </c>
      <c r="E209" s="143" t="str">
        <f>IF(ISERROR(VLOOKUP($F209,Üzletek!CX$11:CX$392,1,FALSE)),"","Igen")</f>
        <v>Igen</v>
      </c>
      <c r="F209" s="46" t="s">
        <v>2561</v>
      </c>
      <c r="G209" s="95">
        <v>952223115</v>
      </c>
      <c r="H209" s="96">
        <v>235</v>
      </c>
      <c r="I209" s="96" t="s">
        <v>1190</v>
      </c>
      <c r="J209" s="94">
        <v>2102995</v>
      </c>
      <c r="K209" s="97" t="s">
        <v>2219</v>
      </c>
      <c r="L209" s="41">
        <v>4800</v>
      </c>
      <c r="M209" s="272" t="str">
        <f>VLOOKUP(L209,IRSZÁM!A:B,2,FALSE)</f>
        <v>Vásárosnamény</v>
      </c>
      <c r="N209" s="50" t="s">
        <v>2708</v>
      </c>
      <c r="O209" s="41" t="s">
        <v>2709</v>
      </c>
      <c r="P209" s="66" t="s">
        <v>768</v>
      </c>
      <c r="Q209" s="124" t="s">
        <v>1311</v>
      </c>
    </row>
    <row r="210" spans="1:17" ht="11.25">
      <c r="A210" s="146" t="s">
        <v>623</v>
      </c>
      <c r="D210" s="143">
        <f>IF(ISERROR(VLOOKUP(F210,Szálláshely!Y$11:Y$27,1,FALSE)),"","Igen")</f>
      </c>
      <c r="E210" s="143">
        <f>IF(ISERROR(VLOOKUP($F210,Üzletek!CX$11:CX$392,1,FALSE)),"","Igen")</f>
      </c>
      <c r="F210" s="46" t="s">
        <v>2746</v>
      </c>
      <c r="G210" s="95">
        <v>561023115</v>
      </c>
      <c r="H210" s="96">
        <v>135</v>
      </c>
      <c r="I210" s="96" t="s">
        <v>1190</v>
      </c>
      <c r="J210" s="94">
        <v>4743989</v>
      </c>
      <c r="K210" s="97" t="s">
        <v>2747</v>
      </c>
      <c r="L210" s="41">
        <v>4400</v>
      </c>
      <c r="M210" s="272" t="str">
        <f>VLOOKUP(L210,IRSZÁM!A:B,2,FALSE)</f>
        <v>Nyíregyháza</v>
      </c>
      <c r="N210" s="50" t="s">
        <v>1162</v>
      </c>
      <c r="O210" s="41" t="s">
        <v>2712</v>
      </c>
      <c r="P210" s="50" t="s">
        <v>1413</v>
      </c>
      <c r="Q210" s="82"/>
    </row>
    <row r="211" spans="1:17" ht="11.25">
      <c r="A211" s="147"/>
      <c r="C211" s="10"/>
      <c r="D211" s="143">
        <f>IF(ISERROR(VLOOKUP(F211,Szálláshely!Y$11:Y$27,1,FALSE)),"","Igen")</f>
      </c>
      <c r="E211" s="143" t="str">
        <f>IF(ISERROR(VLOOKUP($F211,Üzletek!CX$11:CX$392,1,FALSE)),"","Igen")</f>
        <v>Igen</v>
      </c>
      <c r="F211" s="46" t="s">
        <v>1559</v>
      </c>
      <c r="G211" s="95">
        <v>11123115</v>
      </c>
      <c r="H211" s="96">
        <v>235</v>
      </c>
      <c r="I211" s="96" t="s">
        <v>1190</v>
      </c>
      <c r="J211" s="291">
        <v>3573436</v>
      </c>
      <c r="K211" s="97" t="s">
        <v>1560</v>
      </c>
      <c r="L211" s="41">
        <v>4812</v>
      </c>
      <c r="M211" s="272" t="str">
        <f>VLOOKUP(L211,IRSZÁM!A:B,2,FALSE)</f>
        <v>Nagyvarsány</v>
      </c>
      <c r="N211" s="128" t="s">
        <v>2473</v>
      </c>
      <c r="O211" s="41" t="s">
        <v>2712</v>
      </c>
      <c r="P211" s="273" t="s">
        <v>2774</v>
      </c>
      <c r="Q211" s="82"/>
    </row>
    <row r="212" spans="1:17" ht="11.25">
      <c r="A212" s="146" t="s">
        <v>623</v>
      </c>
      <c r="D212" s="143">
        <f>IF(ISERROR(VLOOKUP(F212,Szálláshely!Y$11:Y$27,1,FALSE)),"","Igen")</f>
      </c>
      <c r="E212" s="143" t="str">
        <f>IF(ISERROR(VLOOKUP($F212,Üzletek!CX$11:CX$392,1,FALSE)),"","Igen")</f>
        <v>Igen</v>
      </c>
      <c r="F212" s="46" t="s">
        <v>931</v>
      </c>
      <c r="G212" s="95">
        <v>561023115</v>
      </c>
      <c r="H212" s="96">
        <v>235</v>
      </c>
      <c r="I212" s="96" t="s">
        <v>1190</v>
      </c>
      <c r="J212" s="94">
        <v>4299337</v>
      </c>
      <c r="K212" s="97" t="s">
        <v>1112</v>
      </c>
      <c r="L212" s="41">
        <v>4813</v>
      </c>
      <c r="M212" s="272" t="str">
        <f>VLOOKUP(L212,IRSZÁM!A:B,2,FALSE)</f>
        <v>Gyüre</v>
      </c>
      <c r="N212" s="50" t="s">
        <v>2701</v>
      </c>
      <c r="O212" s="41" t="s">
        <v>2712</v>
      </c>
      <c r="P212" s="50" t="s">
        <v>1406</v>
      </c>
      <c r="Q212" s="82"/>
    </row>
    <row r="213" spans="1:17" ht="11.25">
      <c r="A213" s="146" t="s">
        <v>623</v>
      </c>
      <c r="D213" s="143" t="str">
        <f>IF(ISERROR(VLOOKUP(F213,Szálláshely!Y$11:Y$27,1,FALSE)),"","Igen")</f>
        <v>Igen</v>
      </c>
      <c r="E213" s="143">
        <f>IF(ISERROR(VLOOKUP($F213,Üzletek!CX$11:CX$392,1,FALSE)),"","Igen")</f>
      </c>
      <c r="F213" s="46" t="s">
        <v>650</v>
      </c>
      <c r="G213" s="95">
        <v>561023115</v>
      </c>
      <c r="H213" s="96">
        <v>235</v>
      </c>
      <c r="I213" s="96" t="s">
        <v>1190</v>
      </c>
      <c r="J213" s="94">
        <v>2116485</v>
      </c>
      <c r="K213" s="97" t="s">
        <v>429</v>
      </c>
      <c r="L213" s="41">
        <v>4800</v>
      </c>
      <c r="M213" s="272" t="str">
        <f>VLOOKUP(L213,IRSZÁM!A:B,2,FALSE)</f>
        <v>Vásárosnamény</v>
      </c>
      <c r="N213" s="50" t="s">
        <v>715</v>
      </c>
      <c r="O213" s="41" t="s">
        <v>2712</v>
      </c>
      <c r="P213" s="66" t="s">
        <v>1431</v>
      </c>
      <c r="Q213" s="124" t="s">
        <v>1309</v>
      </c>
    </row>
    <row r="214" spans="1:17" ht="11.25">
      <c r="A214" s="146" t="s">
        <v>623</v>
      </c>
      <c r="D214" s="143">
        <f>IF(ISERROR(VLOOKUP(F214,Szálláshely!Y$11:Y$27,1,FALSE)),"","Igen")</f>
      </c>
      <c r="E214" s="143">
        <f>IF(ISERROR(VLOOKUP($F214,Üzletek!CX$11:CX$392,1,FALSE)),"","Igen")</f>
      </c>
      <c r="F214" s="46">
        <v>51678441</v>
      </c>
      <c r="G214" s="95">
        <v>412023115</v>
      </c>
      <c r="H214" s="96">
        <v>235</v>
      </c>
      <c r="I214" s="96" t="s">
        <v>1190</v>
      </c>
      <c r="J214" s="94">
        <v>5288915</v>
      </c>
      <c r="K214" s="97" t="s">
        <v>738</v>
      </c>
      <c r="L214" s="41">
        <v>4804</v>
      </c>
      <c r="M214" s="272" t="str">
        <f>VLOOKUP(L214,IRSZÁM!A:B,2,FALSE)</f>
        <v>Vásárosnamény</v>
      </c>
      <c r="N214" s="50" t="s">
        <v>826</v>
      </c>
      <c r="O214" s="41" t="s">
        <v>2712</v>
      </c>
      <c r="P214" s="273" t="s">
        <v>1421</v>
      </c>
      <c r="Q214" s="82"/>
    </row>
    <row r="215" spans="1:17" ht="11.25">
      <c r="A215" s="147" t="s">
        <v>623</v>
      </c>
      <c r="C215" s="10"/>
      <c r="D215" s="143">
        <f>IF(ISERROR(VLOOKUP(F215,Szálláshely!Y$11:Y$27,1,FALSE)),"","Igen")</f>
      </c>
      <c r="E215" s="143">
        <f>IF(ISERROR(VLOOKUP($F215,Üzletek!CX$11:CX$392,1,FALSE)),"","Igen")</f>
      </c>
      <c r="F215" s="46" t="s">
        <v>2740</v>
      </c>
      <c r="G215" s="95">
        <v>475223115</v>
      </c>
      <c r="H215" s="96">
        <v>235</v>
      </c>
      <c r="I215" s="96" t="s">
        <v>1190</v>
      </c>
      <c r="J215" s="291">
        <v>5520855</v>
      </c>
      <c r="K215" s="97" t="s">
        <v>437</v>
      </c>
      <c r="L215" s="41">
        <v>4551</v>
      </c>
      <c r="M215" s="272" t="str">
        <f>VLOOKUP(L215,IRSZÁM!A:B,2,FALSE)</f>
        <v>Nyíregyháza</v>
      </c>
      <c r="N215" s="50" t="s">
        <v>1156</v>
      </c>
      <c r="O215" s="41" t="s">
        <v>2484</v>
      </c>
      <c r="P215" s="273" t="s">
        <v>1404</v>
      </c>
      <c r="Q215" s="82"/>
    </row>
    <row r="216" spans="1:17" ht="11.25">
      <c r="A216" s="147" t="s">
        <v>623</v>
      </c>
      <c r="C216" s="10"/>
      <c r="D216" s="143">
        <f>IF(ISERROR(VLOOKUP(F216,Szálláshely!Y$11:Y$27,1,FALSE)),"","Igen")</f>
      </c>
      <c r="E216" s="143" t="str">
        <f>IF(ISERROR(VLOOKUP($F216,Üzletek!CX$11:CX$392,1,FALSE)),"","Igen")</f>
        <v>Igen</v>
      </c>
      <c r="F216" s="46" t="s">
        <v>2577</v>
      </c>
      <c r="G216" s="95">
        <v>561023115</v>
      </c>
      <c r="H216" s="96">
        <v>235</v>
      </c>
      <c r="I216" s="96" t="s">
        <v>1190</v>
      </c>
      <c r="J216" s="291">
        <v>2004189</v>
      </c>
      <c r="K216" s="97" t="s">
        <v>2362</v>
      </c>
      <c r="L216" s="41">
        <v>4812</v>
      </c>
      <c r="M216" s="272" t="str">
        <f>VLOOKUP(L216,IRSZÁM!A:B,2,FALSE)</f>
        <v>Nagyvarsány</v>
      </c>
      <c r="N216" s="50" t="s">
        <v>2707</v>
      </c>
      <c r="O216" s="41" t="s">
        <v>2712</v>
      </c>
      <c r="P216" s="50" t="s">
        <v>324</v>
      </c>
      <c r="Q216" s="82"/>
    </row>
    <row r="217" spans="1:16" s="83" customFormat="1" ht="11.25">
      <c r="A217" s="145"/>
      <c r="B217" s="88"/>
      <c r="C217" s="88"/>
      <c r="D217" s="143">
        <f>IF(ISERROR(VLOOKUP(F217,Szálláshely!Y$11:Y$27,1,FALSE)),"","Igen")</f>
      </c>
      <c r="E217" s="143">
        <f>IF(ISERROR(VLOOKUP($F217,Üzletek!CX$11:CX$392,1,FALSE)),"","Igen")</f>
      </c>
      <c r="F217" s="273" t="s">
        <v>1855</v>
      </c>
      <c r="G217" s="281">
        <v>477123115</v>
      </c>
      <c r="H217" s="284">
        <v>135</v>
      </c>
      <c r="I217" s="66" t="s">
        <v>1190</v>
      </c>
      <c r="J217" s="66">
        <v>2050879</v>
      </c>
      <c r="K217" s="103" t="s">
        <v>1019</v>
      </c>
      <c r="L217" s="66">
        <v>4800</v>
      </c>
      <c r="M217" s="272" t="str">
        <f>VLOOKUP(L217,IRSZÁM!A:B,2,FALSE)</f>
        <v>Vásárosnamény</v>
      </c>
      <c r="N217" s="66" t="s">
        <v>1401</v>
      </c>
      <c r="O217" s="66" t="s">
        <v>2712</v>
      </c>
      <c r="P217" s="66" t="s">
        <v>1856</v>
      </c>
    </row>
    <row r="218" spans="1:17" ht="11.25">
      <c r="A218" s="147" t="s">
        <v>623</v>
      </c>
      <c r="C218" s="10"/>
      <c r="D218" s="143">
        <f>IF(ISERROR(VLOOKUP(F218,Szálláshely!Y$11:Y$27,1,FALSE)),"","Igen")</f>
      </c>
      <c r="E218" s="143">
        <f>IF(ISERROR(VLOOKUP($F218,Üzletek!CX$11:CX$392,1,FALSE)),"","Igen")</f>
      </c>
      <c r="F218" s="46">
        <v>51700825</v>
      </c>
      <c r="G218" s="95" t="s">
        <v>1018</v>
      </c>
      <c r="H218" s="96">
        <v>135</v>
      </c>
      <c r="I218" s="96" t="s">
        <v>1190</v>
      </c>
      <c r="J218" s="291">
        <v>2050879</v>
      </c>
      <c r="K218" s="97" t="s">
        <v>1019</v>
      </c>
      <c r="L218" s="41">
        <v>4800</v>
      </c>
      <c r="M218" s="272" t="str">
        <f>VLOOKUP(L218,IRSZÁM!A:B,2,FALSE)</f>
        <v>Vásárosnamény</v>
      </c>
      <c r="N218" s="50" t="s">
        <v>1401</v>
      </c>
      <c r="O218" s="41" t="s">
        <v>2470</v>
      </c>
      <c r="P218" s="273" t="s">
        <v>1409</v>
      </c>
      <c r="Q218" s="82"/>
    </row>
    <row r="219" spans="1:17" ht="11.25">
      <c r="A219" s="147" t="s">
        <v>623</v>
      </c>
      <c r="C219" s="10"/>
      <c r="D219" s="143">
        <f>IF(ISERROR(VLOOKUP(F219,Szálláshely!Y$11:Y$27,1,FALSE)),"","Igen")</f>
      </c>
      <c r="E219" s="143" t="str">
        <f>IF(ISERROR(VLOOKUP($F219,Üzletek!CX$11:CX$392,1,FALSE)),"","Igen")</f>
        <v>Igen</v>
      </c>
      <c r="F219" s="46" t="s">
        <v>250</v>
      </c>
      <c r="G219" s="95">
        <v>467723115</v>
      </c>
      <c r="H219" s="96">
        <v>235</v>
      </c>
      <c r="I219" s="96" t="s">
        <v>1190</v>
      </c>
      <c r="J219" s="291">
        <v>6330034</v>
      </c>
      <c r="K219" s="97" t="s">
        <v>251</v>
      </c>
      <c r="L219" s="41">
        <v>4800</v>
      </c>
      <c r="M219" s="272" t="str">
        <f>VLOOKUP(L219,IRSZÁM!A:B,2,FALSE)</f>
        <v>Vásárosnamény</v>
      </c>
      <c r="N219" s="276" t="s">
        <v>1390</v>
      </c>
      <c r="O219" s="41" t="s">
        <v>2470</v>
      </c>
      <c r="P219" s="273" t="s">
        <v>1449</v>
      </c>
      <c r="Q219" s="82"/>
    </row>
    <row r="220" spans="1:17" ht="11.25">
      <c r="A220" s="147" t="s">
        <v>623</v>
      </c>
      <c r="C220" s="10"/>
      <c r="D220" s="143">
        <f>IF(ISERROR(VLOOKUP(F220,Szálláshely!Y$11:Y$27,1,FALSE)),"","Igen")</f>
      </c>
      <c r="E220" s="143">
        <f>IF(ISERROR(VLOOKUP($F220,Üzletek!CX$11:CX$392,1,FALSE)),"","Igen")</f>
      </c>
      <c r="F220" s="46" t="s">
        <v>654</v>
      </c>
      <c r="G220" s="95">
        <v>474623115</v>
      </c>
      <c r="H220" s="96">
        <v>135</v>
      </c>
      <c r="I220" s="96" t="s">
        <v>1190</v>
      </c>
      <c r="J220" s="291">
        <v>2665647</v>
      </c>
      <c r="K220" s="97" t="s">
        <v>1386</v>
      </c>
      <c r="L220" s="41">
        <v>4800</v>
      </c>
      <c r="M220" s="272" t="str">
        <f>VLOOKUP(L220,IRSZÁM!A:B,2,FALSE)</f>
        <v>Vásárosnamény</v>
      </c>
      <c r="N220" s="50" t="s">
        <v>820</v>
      </c>
      <c r="O220" s="41" t="s">
        <v>2712</v>
      </c>
      <c r="P220" s="273" t="s">
        <v>1473</v>
      </c>
      <c r="Q220" s="82"/>
    </row>
    <row r="221" spans="1:17" ht="11.25">
      <c r="A221" s="147" t="s">
        <v>623</v>
      </c>
      <c r="C221" s="10"/>
      <c r="D221" s="143">
        <f>IF(ISERROR(VLOOKUP(F221,Szálláshely!Y$11:Y$27,1,FALSE)),"","Igen")</f>
      </c>
      <c r="E221" s="143" t="str">
        <f>IF(ISERROR(VLOOKUP($F221,Üzletek!CX$11:CX$392,1,FALSE)),"","Igen")</f>
        <v>Igen</v>
      </c>
      <c r="F221" s="46">
        <v>51722090</v>
      </c>
      <c r="G221" s="95">
        <v>464223115</v>
      </c>
      <c r="H221" s="96">
        <v>135</v>
      </c>
      <c r="I221" s="96" t="s">
        <v>1190</v>
      </c>
      <c r="J221" s="291">
        <v>4797677</v>
      </c>
      <c r="K221" s="97" t="s">
        <v>1745</v>
      </c>
      <c r="L221" s="41">
        <v>4800</v>
      </c>
      <c r="M221" s="272" t="str">
        <f>VLOOKUP(L221,IRSZÁM!A:B,2,FALSE)</f>
        <v>Vásárosnamény</v>
      </c>
      <c r="N221" s="50" t="s">
        <v>714</v>
      </c>
      <c r="O221" s="41" t="s">
        <v>2712</v>
      </c>
      <c r="P221" s="273" t="s">
        <v>1430</v>
      </c>
      <c r="Q221" s="82"/>
    </row>
    <row r="222" spans="1:17" ht="11.25">
      <c r="A222" s="147" t="s">
        <v>623</v>
      </c>
      <c r="C222" s="10"/>
      <c r="D222" s="143">
        <f>IF(ISERROR(VLOOKUP(F222,Szálláshely!Y$11:Y$27,1,FALSE)),"","Igen")</f>
      </c>
      <c r="E222" s="143" t="str">
        <f>IF(ISERROR(VLOOKUP($F222,Üzletek!CX$11:CX$392,1,FALSE)),"","Igen")</f>
        <v>Igen</v>
      </c>
      <c r="F222" s="46" t="s">
        <v>420</v>
      </c>
      <c r="G222" s="95">
        <v>521123115</v>
      </c>
      <c r="H222" s="96">
        <v>235</v>
      </c>
      <c r="I222" s="96" t="s">
        <v>1190</v>
      </c>
      <c r="J222" s="291">
        <v>4770117</v>
      </c>
      <c r="K222" s="97" t="s">
        <v>421</v>
      </c>
      <c r="L222" s="41">
        <v>4804</v>
      </c>
      <c r="M222" s="272" t="str">
        <f>VLOOKUP(L222,IRSZÁM!A:B,2,FALSE)</f>
        <v>Vásárosnamény</v>
      </c>
      <c r="N222" s="50" t="s">
        <v>829</v>
      </c>
      <c r="O222" s="41" t="s">
        <v>2712</v>
      </c>
      <c r="P222" s="273" t="s">
        <v>1441</v>
      </c>
      <c r="Q222" s="82"/>
    </row>
    <row r="223" spans="1:17" ht="11.25">
      <c r="A223" s="147" t="s">
        <v>623</v>
      </c>
      <c r="C223" s="10"/>
      <c r="D223" s="143">
        <f>IF(ISERROR(VLOOKUP(F223,Szálláshely!Y$11:Y$27,1,FALSE)),"","Igen")</f>
      </c>
      <c r="E223" s="143" t="str">
        <f>IF(ISERROR(VLOOKUP($F223,Üzletek!CX$11:CX$392,1,FALSE)),"","Igen")</f>
        <v>Igen</v>
      </c>
      <c r="F223" s="46" t="s">
        <v>1335</v>
      </c>
      <c r="G223" s="95">
        <v>662223115</v>
      </c>
      <c r="H223" s="96">
        <v>135</v>
      </c>
      <c r="I223" s="96" t="s">
        <v>1190</v>
      </c>
      <c r="J223" s="291">
        <v>3019570</v>
      </c>
      <c r="K223" s="97" t="s">
        <v>1827</v>
      </c>
      <c r="L223" s="41">
        <v>4400</v>
      </c>
      <c r="M223" s="272" t="str">
        <f>VLOOKUP(L223,IRSZÁM!A:B,2,FALSE)</f>
        <v>Nyíregyháza</v>
      </c>
      <c r="N223" s="50" t="s">
        <v>2708</v>
      </c>
      <c r="O223" s="41" t="s">
        <v>2709</v>
      </c>
      <c r="P223" s="273" t="s">
        <v>1406</v>
      </c>
      <c r="Q223" s="82"/>
    </row>
    <row r="224" spans="1:17" ht="11.25">
      <c r="A224" s="147" t="s">
        <v>623</v>
      </c>
      <c r="C224" s="10"/>
      <c r="D224" s="143">
        <f>IF(ISERROR(VLOOKUP(F224,Szálláshely!Y$11:Y$27,1,FALSE)),"","Igen")</f>
      </c>
      <c r="E224" s="143" t="str">
        <f>IF(ISERROR(VLOOKUP($F224,Üzletek!CX$11:CX$392,1,FALSE)),"","Igen")</f>
        <v>Igen</v>
      </c>
      <c r="F224" s="46" t="s">
        <v>2543</v>
      </c>
      <c r="G224" s="95">
        <v>471923115</v>
      </c>
      <c r="H224" s="96">
        <v>235</v>
      </c>
      <c r="I224" s="96" t="s">
        <v>1190</v>
      </c>
      <c r="J224" s="291">
        <v>2730205</v>
      </c>
      <c r="K224" s="97" t="s">
        <v>1261</v>
      </c>
      <c r="L224" s="41">
        <v>4803</v>
      </c>
      <c r="M224" s="272" t="str">
        <f>VLOOKUP(L224,IRSZÁM!A:B,2,FALSE)</f>
        <v>Vásárosnamény</v>
      </c>
      <c r="N224" s="50" t="s">
        <v>818</v>
      </c>
      <c r="O224" s="41" t="s">
        <v>2712</v>
      </c>
      <c r="P224" s="273" t="s">
        <v>1426</v>
      </c>
      <c r="Q224" s="82"/>
    </row>
    <row r="225" spans="1:17" ht="11.25">
      <c r="A225" s="147" t="s">
        <v>623</v>
      </c>
      <c r="C225" s="10"/>
      <c r="D225" s="143">
        <f>IF(ISERROR(VLOOKUP(F225,Szálláshely!Y$11:Y$27,1,FALSE)),"","Igen")</f>
      </c>
      <c r="E225" s="143" t="str">
        <f>IF(ISERROR(VLOOKUP($F225,Üzletek!CX$11:CX$392,1,FALSE)),"","Igen")</f>
        <v>Igen</v>
      </c>
      <c r="F225" s="46" t="s">
        <v>2745</v>
      </c>
      <c r="G225" s="95">
        <v>451123115</v>
      </c>
      <c r="H225" s="96">
        <v>235</v>
      </c>
      <c r="I225" s="96" t="s">
        <v>1190</v>
      </c>
      <c r="J225" s="291">
        <v>4401379</v>
      </c>
      <c r="K225" s="97" t="s">
        <v>2165</v>
      </c>
      <c r="L225" s="41">
        <v>4804</v>
      </c>
      <c r="M225" s="272" t="str">
        <f>VLOOKUP(L225,IRSZÁM!A:B,2,FALSE)</f>
        <v>Vásárosnamény</v>
      </c>
      <c r="N225" s="50" t="s">
        <v>829</v>
      </c>
      <c r="O225" s="41" t="s">
        <v>2712</v>
      </c>
      <c r="P225" s="273" t="s">
        <v>1445</v>
      </c>
      <c r="Q225" s="82"/>
    </row>
    <row r="226" spans="1:17" ht="11.25">
      <c r="A226" s="147" t="s">
        <v>623</v>
      </c>
      <c r="C226" s="10"/>
      <c r="D226" s="143">
        <f>IF(ISERROR(VLOOKUP(F226,Szálláshely!Y$11:Y$27,1,FALSE)),"","Igen")</f>
      </c>
      <c r="E226" s="143" t="str">
        <f>IF(ISERROR(VLOOKUP($F226,Üzletek!CX$11:CX$392,1,FALSE)),"","Igen")</f>
        <v>Igen</v>
      </c>
      <c r="F226" s="46" t="s">
        <v>574</v>
      </c>
      <c r="G226" s="95">
        <v>522123115</v>
      </c>
      <c r="H226" s="96">
        <v>235</v>
      </c>
      <c r="I226" s="96" t="s">
        <v>1190</v>
      </c>
      <c r="J226" s="291">
        <v>3572167</v>
      </c>
      <c r="K226" s="97" t="s">
        <v>575</v>
      </c>
      <c r="L226" s="41">
        <v>4566</v>
      </c>
      <c r="M226" s="272" t="str">
        <f>VLOOKUP(L226,IRSZÁM!A:B,2,FALSE)</f>
        <v>Ilk</v>
      </c>
      <c r="N226" s="50" t="s">
        <v>2471</v>
      </c>
      <c r="O226" s="41" t="s">
        <v>2470</v>
      </c>
      <c r="P226" s="273" t="s">
        <v>1431</v>
      </c>
      <c r="Q226" s="82"/>
    </row>
    <row r="227" spans="1:17" ht="11.25">
      <c r="A227" s="147" t="s">
        <v>623</v>
      </c>
      <c r="C227" s="10"/>
      <c r="D227" s="143">
        <f>IF(ISERROR(VLOOKUP(F227,Szálláshely!Y$11:Y$27,1,FALSE)),"","Igen")</f>
      </c>
      <c r="E227" s="143">
        <f>IF(ISERROR(VLOOKUP($F227,Üzletek!CX$11:CX$392,1,FALSE)),"","Igen")</f>
      </c>
      <c r="F227" s="46" t="s">
        <v>2540</v>
      </c>
      <c r="G227" s="95">
        <v>477123115</v>
      </c>
      <c r="H227" s="96">
        <v>135</v>
      </c>
      <c r="I227" s="96" t="s">
        <v>1190</v>
      </c>
      <c r="J227" s="291">
        <v>4789152</v>
      </c>
      <c r="K227" s="97" t="s">
        <v>2541</v>
      </c>
      <c r="L227" s="41">
        <v>4804</v>
      </c>
      <c r="M227" s="272" t="str">
        <f>VLOOKUP(L227,IRSZÁM!A:B,2,FALSE)</f>
        <v>Vásárosnamény</v>
      </c>
      <c r="N227" s="50" t="s">
        <v>829</v>
      </c>
      <c r="O227" s="41" t="s">
        <v>2712</v>
      </c>
      <c r="P227" s="273" t="s">
        <v>1442</v>
      </c>
      <c r="Q227" s="82"/>
    </row>
    <row r="228" spans="1:17" ht="11.25">
      <c r="A228" s="147" t="s">
        <v>623</v>
      </c>
      <c r="C228" s="10"/>
      <c r="D228" s="143">
        <f>IF(ISERROR(VLOOKUP(F228,Szálláshely!Y$11:Y$27,1,FALSE)),"","Igen")</f>
      </c>
      <c r="E228" s="143" t="str">
        <f>IF(ISERROR(VLOOKUP($F228,Üzletek!CX$11:CX$392,1,FALSE)),"","Igen")</f>
        <v>Igen</v>
      </c>
      <c r="F228" s="140" t="s">
        <v>2546</v>
      </c>
      <c r="G228" s="98">
        <v>561023115</v>
      </c>
      <c r="H228" s="99">
        <v>235</v>
      </c>
      <c r="I228" s="96" t="s">
        <v>1190</v>
      </c>
      <c r="J228" s="292">
        <v>2007890</v>
      </c>
      <c r="K228" s="100" t="s">
        <v>1626</v>
      </c>
      <c r="L228" s="69">
        <v>4800</v>
      </c>
      <c r="M228" s="272" t="str">
        <f>VLOOKUP(L228,IRSZÁM!A:B,2,FALSE)</f>
        <v>Vásárosnamény</v>
      </c>
      <c r="N228" s="276" t="s">
        <v>1393</v>
      </c>
      <c r="O228" s="69" t="s">
        <v>2712</v>
      </c>
      <c r="P228" s="276" t="s">
        <v>1480</v>
      </c>
      <c r="Q228" s="82"/>
    </row>
    <row r="229" spans="1:16" s="83" customFormat="1" ht="11.25">
      <c r="A229" s="145"/>
      <c r="B229" s="88"/>
      <c r="C229" s="88"/>
      <c r="D229" s="143">
        <f>IF(ISERROR(VLOOKUP(F229,Szálláshely!Y$11:Y$27,1,FALSE)),"","Igen")</f>
      </c>
      <c r="E229" s="143" t="str">
        <f>IF(ISERROR(VLOOKUP($F229,Üzletek!CX$11:CX$392,1,FALSE)),"","Igen")</f>
        <v>Igen</v>
      </c>
      <c r="F229" s="273" t="s">
        <v>335</v>
      </c>
      <c r="G229" s="281">
        <v>494123115</v>
      </c>
      <c r="H229" s="284">
        <v>135</v>
      </c>
      <c r="I229" s="66" t="s">
        <v>1190</v>
      </c>
      <c r="J229" s="66">
        <v>3613002</v>
      </c>
      <c r="K229" s="103" t="s">
        <v>336</v>
      </c>
      <c r="L229" s="66">
        <v>4803</v>
      </c>
      <c r="M229" s="272" t="str">
        <f>VLOOKUP(L229,IRSZÁM!A:B,2,FALSE)</f>
        <v>Vásárosnamény</v>
      </c>
      <c r="N229" s="66" t="s">
        <v>820</v>
      </c>
      <c r="O229" s="66" t="s">
        <v>2712</v>
      </c>
      <c r="P229" s="66">
        <v>67</v>
      </c>
    </row>
    <row r="230" spans="1:17" ht="11.25">
      <c r="A230" s="147" t="s">
        <v>623</v>
      </c>
      <c r="C230" s="10"/>
      <c r="D230" s="143">
        <f>IF(ISERROR(VLOOKUP(F230,Szálláshely!Y$11:Y$27,1,FALSE)),"","Igen")</f>
      </c>
      <c r="E230" s="143">
        <f>IF(ISERROR(VLOOKUP($F230,Üzletek!CX$11:CX$392,1,FALSE)),"","Igen")</f>
      </c>
      <c r="F230" s="46" t="s">
        <v>929</v>
      </c>
      <c r="G230" s="95">
        <v>553023115</v>
      </c>
      <c r="H230" s="96">
        <v>235</v>
      </c>
      <c r="I230" s="96" t="s">
        <v>1190</v>
      </c>
      <c r="J230" s="291">
        <v>3397597</v>
      </c>
      <c r="K230" s="97" t="s">
        <v>371</v>
      </c>
      <c r="L230" s="41">
        <v>4804</v>
      </c>
      <c r="M230" s="272" t="str">
        <f>VLOOKUP(L230,IRSZÁM!A:B,2,FALSE)</f>
        <v>Vásárosnamény</v>
      </c>
      <c r="N230" s="50" t="s">
        <v>831</v>
      </c>
      <c r="O230" s="41" t="s">
        <v>2712</v>
      </c>
      <c r="P230" s="273" t="s">
        <v>1465</v>
      </c>
      <c r="Q230" s="82"/>
    </row>
    <row r="231" spans="1:17" ht="11.25">
      <c r="A231" s="147" t="s">
        <v>623</v>
      </c>
      <c r="C231" s="10"/>
      <c r="D231" s="143">
        <f>IF(ISERROR(VLOOKUP(F231,Szálláshely!Y$11:Y$27,1,FALSE)),"","Igen")</f>
      </c>
      <c r="E231" s="143" t="str">
        <f>IF(ISERROR(VLOOKUP($F231,Üzletek!CX$11:CX$392,1,FALSE)),"","Igen")</f>
        <v>Igen</v>
      </c>
      <c r="F231" s="46" t="s">
        <v>930</v>
      </c>
      <c r="G231" s="95">
        <v>477123115</v>
      </c>
      <c r="H231" s="96">
        <v>115</v>
      </c>
      <c r="I231" s="96" t="s">
        <v>1190</v>
      </c>
      <c r="J231" s="291">
        <v>2803160</v>
      </c>
      <c r="K231" s="97" t="s">
        <v>1107</v>
      </c>
      <c r="L231" s="41">
        <v>4567</v>
      </c>
      <c r="M231" s="272" t="str">
        <f>VLOOKUP(L231,IRSZÁM!A:B,2,FALSE)</f>
        <v>Gemzse</v>
      </c>
      <c r="N231" s="50" t="s">
        <v>2701</v>
      </c>
      <c r="O231" s="41" t="s">
        <v>2712</v>
      </c>
      <c r="P231" s="50">
        <v>23</v>
      </c>
      <c r="Q231" s="82"/>
    </row>
    <row r="232" spans="1:17" ht="11.25">
      <c r="A232" s="147" t="s">
        <v>623</v>
      </c>
      <c r="C232" s="10"/>
      <c r="D232" s="143">
        <f>IF(ISERROR(VLOOKUP(F232,Szálláshely!Y$11:Y$27,1,FALSE)),"","Igen")</f>
      </c>
      <c r="E232" s="143" t="str">
        <f>IF(ISERROR(VLOOKUP($F232,Üzletek!CX$11:CX$392,1,FALSE)),"","Igen")</f>
        <v>Igen</v>
      </c>
      <c r="F232" s="46" t="s">
        <v>1658</v>
      </c>
      <c r="G232" s="95">
        <v>477123115</v>
      </c>
      <c r="H232" s="96">
        <v>115</v>
      </c>
      <c r="I232" s="96" t="s">
        <v>1190</v>
      </c>
      <c r="J232" s="291">
        <v>62880</v>
      </c>
      <c r="K232" s="97" t="s">
        <v>1312</v>
      </c>
      <c r="L232" s="41">
        <v>4341</v>
      </c>
      <c r="M232" s="272" t="str">
        <f>VLOOKUP(L232,IRSZÁM!A:B,2,FALSE)</f>
        <v>Nyírvasvári</v>
      </c>
      <c r="N232" s="50" t="s">
        <v>1165</v>
      </c>
      <c r="O232" s="41" t="s">
        <v>2470</v>
      </c>
      <c r="P232" s="273" t="s">
        <v>1434</v>
      </c>
      <c r="Q232" s="82"/>
    </row>
    <row r="233" spans="1:17" ht="11.25">
      <c r="A233" s="147" t="s">
        <v>623</v>
      </c>
      <c r="C233" s="10"/>
      <c r="D233" s="143">
        <f>IF(ISERROR(VLOOKUP(F233,Szálláshely!Y$11:Y$27,1,FALSE)),"","Igen")</f>
      </c>
      <c r="E233" s="143">
        <f>IF(ISERROR(VLOOKUP($F233,Üzletek!CX$11:CX$392,1,FALSE)),"","Igen")</f>
      </c>
      <c r="F233" s="46" t="s">
        <v>1314</v>
      </c>
      <c r="G233" s="95">
        <v>475223115</v>
      </c>
      <c r="H233" s="96">
        <v>235</v>
      </c>
      <c r="I233" s="96" t="s">
        <v>1190</v>
      </c>
      <c r="J233" s="291">
        <v>4814897</v>
      </c>
      <c r="K233" s="97" t="s">
        <v>1315</v>
      </c>
      <c r="L233" s="41">
        <v>4800</v>
      </c>
      <c r="M233" s="272" t="str">
        <f>VLOOKUP(L233,IRSZÁM!A:B,2,FALSE)</f>
        <v>Vásárosnamény</v>
      </c>
      <c r="N233" s="50" t="s">
        <v>710</v>
      </c>
      <c r="O233" s="41" t="s">
        <v>2712</v>
      </c>
      <c r="P233" s="273" t="s">
        <v>1417</v>
      </c>
      <c r="Q233" s="82"/>
    </row>
    <row r="234" spans="1:17" ht="11.25">
      <c r="A234" s="147"/>
      <c r="C234" s="10"/>
      <c r="D234" s="143">
        <f>IF(ISERROR(VLOOKUP(F234,Szálláshely!Y$11:Y$27,1,FALSE)),"","Igen")</f>
      </c>
      <c r="E234" s="143">
        <f>IF(ISERROR(VLOOKUP($F234,Üzletek!CX$11:CX$392,1,FALSE)),"","Igen")</f>
      </c>
      <c r="F234" s="46" t="s">
        <v>2626</v>
      </c>
      <c r="G234" s="95">
        <v>412023115</v>
      </c>
      <c r="H234" s="96">
        <v>135</v>
      </c>
      <c r="I234" s="96" t="s">
        <v>1190</v>
      </c>
      <c r="J234" s="291">
        <v>4633867</v>
      </c>
      <c r="K234" s="97" t="s">
        <v>2627</v>
      </c>
      <c r="L234" s="41">
        <v>4566</v>
      </c>
      <c r="M234" s="272" t="str">
        <f>VLOOKUP(L234,IRSZÁM!A:B,2,FALSE)</f>
        <v>Ilk</v>
      </c>
      <c r="N234" s="50" t="s">
        <v>1144</v>
      </c>
      <c r="O234" s="41" t="s">
        <v>2712</v>
      </c>
      <c r="P234" s="50" t="s">
        <v>2774</v>
      </c>
      <c r="Q234" s="82"/>
    </row>
    <row r="235" spans="1:17" ht="11.25">
      <c r="A235" s="147" t="s">
        <v>623</v>
      </c>
      <c r="C235" s="10"/>
      <c r="D235" s="143">
        <f>IF(ISERROR(VLOOKUP(F235,Szálláshely!Y$11:Y$27,1,FALSE)),"","Igen")</f>
      </c>
      <c r="E235" s="143" t="str">
        <f>IF(ISERROR(VLOOKUP($F235,Üzletek!CX$11:CX$392,1,FALSE)),"","Igen")</f>
        <v>Igen</v>
      </c>
      <c r="F235" s="46" t="s">
        <v>369</v>
      </c>
      <c r="G235" s="95">
        <v>222923115</v>
      </c>
      <c r="H235" s="96">
        <v>235</v>
      </c>
      <c r="I235" s="96" t="s">
        <v>1190</v>
      </c>
      <c r="J235" s="291">
        <v>6098819</v>
      </c>
      <c r="K235" s="97" t="s">
        <v>370</v>
      </c>
      <c r="L235" s="41">
        <v>4800</v>
      </c>
      <c r="M235" s="272" t="str">
        <f>VLOOKUP(L235,IRSZÁM!A:B,2,FALSE)</f>
        <v>Vásárosnamény</v>
      </c>
      <c r="N235" s="50" t="s">
        <v>710</v>
      </c>
      <c r="O235" s="41" t="s">
        <v>2712</v>
      </c>
      <c r="P235" s="273" t="s">
        <v>1404</v>
      </c>
      <c r="Q235" s="82"/>
    </row>
    <row r="236" spans="1:17" ht="11.25">
      <c r="A236" s="147" t="s">
        <v>623</v>
      </c>
      <c r="C236" s="10"/>
      <c r="D236" s="143">
        <f>IF(ISERROR(VLOOKUP(F236,Szálláshely!Y$11:Y$27,1,FALSE)),"","Igen")</f>
      </c>
      <c r="E236" s="143" t="str">
        <f>IF(ISERROR(VLOOKUP($F236,Üzletek!CX$11:CX$392,1,FALSE)),"","Igen")</f>
        <v>Igen</v>
      </c>
      <c r="F236" s="46" t="s">
        <v>1344</v>
      </c>
      <c r="G236" s="95">
        <v>524823115</v>
      </c>
      <c r="H236" s="96">
        <v>135</v>
      </c>
      <c r="I236" s="96" t="s">
        <v>1190</v>
      </c>
      <c r="J236" s="291">
        <v>556730</v>
      </c>
      <c r="K236" s="97" t="s">
        <v>2349</v>
      </c>
      <c r="L236" s="41">
        <v>4800</v>
      </c>
      <c r="M236" s="272" t="str">
        <f>VLOOKUP(L236,IRSZÁM!A:B,2,FALSE)</f>
        <v>Vásárosnamény</v>
      </c>
      <c r="N236" s="50" t="s">
        <v>2702</v>
      </c>
      <c r="O236" s="41" t="s">
        <v>2712</v>
      </c>
      <c r="P236" s="50" t="s">
        <v>1451</v>
      </c>
      <c r="Q236" s="82"/>
    </row>
    <row r="237" spans="1:17" ht="11.25">
      <c r="A237" s="147" t="s">
        <v>623</v>
      </c>
      <c r="C237" s="10"/>
      <c r="D237" s="143">
        <f>IF(ISERROR(VLOOKUP(F237,Szálláshely!Y$11:Y$27,1,FALSE)),"","Igen")</f>
      </c>
      <c r="E237" s="143" t="str">
        <f>IF(ISERROR(VLOOKUP($F237,Üzletek!CX$11:CX$392,1,FALSE)),"","Igen")</f>
        <v>Igen</v>
      </c>
      <c r="F237" s="46" t="s">
        <v>1624</v>
      </c>
      <c r="G237" s="95">
        <v>561023115</v>
      </c>
      <c r="H237" s="96">
        <v>135</v>
      </c>
      <c r="I237" s="96" t="s">
        <v>1190</v>
      </c>
      <c r="J237" s="291">
        <v>4794636</v>
      </c>
      <c r="K237" s="97" t="s">
        <v>1625</v>
      </c>
      <c r="L237" s="41">
        <v>4803</v>
      </c>
      <c r="M237" s="272" t="str">
        <f>VLOOKUP(L237,IRSZÁM!A:B,2,FALSE)</f>
        <v>Vásárosnamény</v>
      </c>
      <c r="N237" s="276" t="s">
        <v>820</v>
      </c>
      <c r="O237" s="41" t="s">
        <v>2712</v>
      </c>
      <c r="P237" s="273" t="s">
        <v>1472</v>
      </c>
      <c r="Q237" s="82"/>
    </row>
    <row r="238" spans="1:17" ht="11.25">
      <c r="A238" s="147" t="s">
        <v>623</v>
      </c>
      <c r="C238" s="10"/>
      <c r="D238" s="143">
        <f>IF(ISERROR(VLOOKUP(F238,Szálláshely!Y$11:Y$27,1,FALSE)),"","Igen")</f>
      </c>
      <c r="E238" s="143" t="str">
        <f>IF(ISERROR(VLOOKUP($F238,Üzletek!CX$11:CX$392,1,FALSE)),"","Igen")</f>
        <v>Igen</v>
      </c>
      <c r="F238" s="46" t="s">
        <v>415</v>
      </c>
      <c r="G238" s="95">
        <v>471123115</v>
      </c>
      <c r="H238" s="96">
        <v>235</v>
      </c>
      <c r="I238" s="96" t="s">
        <v>1190</v>
      </c>
      <c r="J238" s="291">
        <v>6712667</v>
      </c>
      <c r="K238" s="97" t="s">
        <v>2173</v>
      </c>
      <c r="L238" s="41">
        <v>4566</v>
      </c>
      <c r="M238" s="272" t="str">
        <f>VLOOKUP(L238,IRSZÁM!A:B,2,FALSE)</f>
        <v>Ilk</v>
      </c>
      <c r="N238" s="50" t="s">
        <v>2701</v>
      </c>
      <c r="O238" s="41" t="s">
        <v>2712</v>
      </c>
      <c r="P238" s="50" t="s">
        <v>1452</v>
      </c>
      <c r="Q238" s="82"/>
    </row>
    <row r="239" spans="1:17" ht="11.25">
      <c r="A239" s="147" t="s">
        <v>623</v>
      </c>
      <c r="C239" s="10"/>
      <c r="D239" s="143">
        <f>IF(ISERROR(VLOOKUP(F239,Szálláshely!Y$11:Y$27,1,FALSE)),"","Igen")</f>
      </c>
      <c r="E239" s="143" t="str">
        <f>IF(ISERROR(VLOOKUP($F239,Üzletek!CX$11:CX$392,1,FALSE)),"","Igen")</f>
        <v>Igen</v>
      </c>
      <c r="F239" s="46">
        <v>51847258</v>
      </c>
      <c r="G239" s="95">
        <v>471123115</v>
      </c>
      <c r="H239" s="96">
        <v>235</v>
      </c>
      <c r="I239" s="96" t="s">
        <v>1190</v>
      </c>
      <c r="J239" s="291">
        <v>6712667</v>
      </c>
      <c r="K239" s="97" t="s">
        <v>2205</v>
      </c>
      <c r="L239" s="41">
        <v>4566</v>
      </c>
      <c r="M239" s="272" t="str">
        <f>VLOOKUP(L239,IRSZÁM!A:B,2,FALSE)</f>
        <v>Ilk</v>
      </c>
      <c r="N239" s="50" t="s">
        <v>2701</v>
      </c>
      <c r="O239" s="41" t="s">
        <v>2712</v>
      </c>
      <c r="P239" s="50" t="s">
        <v>1452</v>
      </c>
      <c r="Q239" s="82"/>
    </row>
    <row r="240" spans="1:17" ht="11.25">
      <c r="A240" s="147" t="s">
        <v>623</v>
      </c>
      <c r="C240" s="10"/>
      <c r="D240" s="143">
        <f>IF(ISERROR(VLOOKUP(F240,Szálláshely!Y$11:Y$27,1,FALSE)),"","Igen")</f>
      </c>
      <c r="E240" s="143" t="str">
        <f>IF(ISERROR(VLOOKUP($F240,Üzletek!CX$11:CX$392,1,FALSE)),"","Igen")</f>
        <v>Igen</v>
      </c>
      <c r="F240" s="46" t="s">
        <v>2761</v>
      </c>
      <c r="G240" s="95">
        <v>952223115</v>
      </c>
      <c r="H240" s="96">
        <v>235</v>
      </c>
      <c r="I240" s="96" t="s">
        <v>1190</v>
      </c>
      <c r="J240" s="291">
        <v>4301138</v>
      </c>
      <c r="K240" s="97" t="s">
        <v>692</v>
      </c>
      <c r="L240" s="41">
        <v>4803</v>
      </c>
      <c r="M240" s="272" t="str">
        <f>VLOOKUP(L240,IRSZÁM!A:B,2,FALSE)</f>
        <v>Vásárosnamény</v>
      </c>
      <c r="N240" s="50" t="s">
        <v>820</v>
      </c>
      <c r="O240" s="41" t="s">
        <v>2712</v>
      </c>
      <c r="P240" s="273" t="s">
        <v>1447</v>
      </c>
      <c r="Q240" s="82"/>
    </row>
    <row r="241" spans="1:17" ht="11.25">
      <c r="A241" s="147" t="s">
        <v>623</v>
      </c>
      <c r="C241" s="10"/>
      <c r="D241" s="143">
        <f>IF(ISERROR(VLOOKUP(F241,Szálláshely!Y$11:Y$27,1,FALSE)),"","Igen")</f>
      </c>
      <c r="E241" s="143" t="str">
        <f>IF(ISERROR(VLOOKUP($F241,Üzletek!CX$11:CX$392,1,FALSE)),"","Igen")</f>
        <v>Igen</v>
      </c>
      <c r="F241" s="46" t="s">
        <v>2297</v>
      </c>
      <c r="G241" s="95">
        <v>477123115</v>
      </c>
      <c r="H241" s="96">
        <v>135</v>
      </c>
      <c r="I241" s="96" t="s">
        <v>1190</v>
      </c>
      <c r="J241" s="291">
        <v>4716971</v>
      </c>
      <c r="K241" s="97" t="s">
        <v>2298</v>
      </c>
      <c r="L241" s="41">
        <v>4800</v>
      </c>
      <c r="M241" s="272" t="str">
        <f>VLOOKUP(L241,IRSZÁM!A:B,2,FALSE)</f>
        <v>Vásárosnamény</v>
      </c>
      <c r="N241" s="50" t="s">
        <v>2700</v>
      </c>
      <c r="O241" s="41" t="s">
        <v>2713</v>
      </c>
      <c r="P241" s="50" t="s">
        <v>1476</v>
      </c>
      <c r="Q241" s="82"/>
    </row>
    <row r="242" spans="1:17" ht="11.25">
      <c r="A242" s="147" t="s">
        <v>623</v>
      </c>
      <c r="C242" s="10"/>
      <c r="D242" s="143">
        <f>IF(ISERROR(VLOOKUP(F242,Szálláshely!Y$11:Y$27,1,FALSE)),"","Igen")</f>
      </c>
      <c r="E242" s="143" t="str">
        <f>IF(ISERROR(VLOOKUP($F242,Üzletek!CX$11:CX$392,1,FALSE)),"","Igen")</f>
        <v>Igen</v>
      </c>
      <c r="F242" s="46" t="s">
        <v>1109</v>
      </c>
      <c r="G242" s="95">
        <v>521123115</v>
      </c>
      <c r="H242" s="96">
        <v>235</v>
      </c>
      <c r="I242" s="96" t="s">
        <v>1190</v>
      </c>
      <c r="J242" s="291">
        <v>6675111</v>
      </c>
      <c r="K242" s="97" t="s">
        <v>1110</v>
      </c>
      <c r="L242" s="41">
        <v>4803</v>
      </c>
      <c r="M242" s="272" t="str">
        <f>VLOOKUP(L242,IRSZÁM!A:B,2,FALSE)</f>
        <v>Vásárosnamény</v>
      </c>
      <c r="N242" s="50" t="s">
        <v>819</v>
      </c>
      <c r="O242" s="41" t="s">
        <v>2712</v>
      </c>
      <c r="P242" s="273" t="s">
        <v>1415</v>
      </c>
      <c r="Q242" s="82"/>
    </row>
    <row r="243" spans="1:17" ht="11.25">
      <c r="A243" s="147" t="s">
        <v>623</v>
      </c>
      <c r="C243" s="10"/>
      <c r="D243" s="143">
        <f>IF(ISERROR(VLOOKUP(F243,Szálláshely!Y$11:Y$27,1,FALSE)),"","Igen")</f>
      </c>
      <c r="E243" s="143">
        <f>IF(ISERROR(VLOOKUP($F243,Üzletek!CX$11:CX$392,1,FALSE)),"","Igen")</f>
      </c>
      <c r="F243" s="140" t="s">
        <v>2726</v>
      </c>
      <c r="G243" s="98">
        <v>433223115</v>
      </c>
      <c r="H243" s="99">
        <v>235</v>
      </c>
      <c r="I243" s="96" t="s">
        <v>1190</v>
      </c>
      <c r="J243" s="292">
        <v>4354179</v>
      </c>
      <c r="K243" s="100" t="s">
        <v>1387</v>
      </c>
      <c r="L243" s="69">
        <v>4811</v>
      </c>
      <c r="M243" s="272" t="str">
        <f>VLOOKUP(L243,IRSZÁM!A:B,2,FALSE)</f>
        <v>Kisvarsány</v>
      </c>
      <c r="N243" s="50" t="s">
        <v>712</v>
      </c>
      <c r="O243" s="41" t="s">
        <v>2470</v>
      </c>
      <c r="P243" s="273" t="s">
        <v>1419</v>
      </c>
      <c r="Q243" s="82"/>
    </row>
    <row r="244" spans="1:17" ht="11.25">
      <c r="A244" s="147" t="s">
        <v>623</v>
      </c>
      <c r="C244" s="10"/>
      <c r="D244" s="143">
        <f>IF(ISERROR(VLOOKUP(F244,Szálláshely!Y$11:Y$27,1,FALSE)),"","Igen")</f>
      </c>
      <c r="E244" s="143" t="str">
        <f>IF(ISERROR(VLOOKUP($F244,Üzletek!CX$11:CX$392,1,FALSE)),"","Igen")</f>
        <v>Igen</v>
      </c>
      <c r="F244" s="46" t="s">
        <v>426</v>
      </c>
      <c r="G244" s="95">
        <v>477223115</v>
      </c>
      <c r="H244" s="96">
        <v>235</v>
      </c>
      <c r="I244" s="96" t="s">
        <v>1190</v>
      </c>
      <c r="J244" s="291">
        <v>4682536</v>
      </c>
      <c r="K244" s="97" t="s">
        <v>427</v>
      </c>
      <c r="L244" s="41">
        <v>4800</v>
      </c>
      <c r="M244" s="272" t="str">
        <f>VLOOKUP(L244,IRSZÁM!A:B,2,FALSE)</f>
        <v>Vásárosnamény</v>
      </c>
      <c r="N244" s="50" t="s">
        <v>2708</v>
      </c>
      <c r="O244" s="41" t="s">
        <v>2709</v>
      </c>
      <c r="P244" s="50" t="s">
        <v>812</v>
      </c>
      <c r="Q244" s="133"/>
    </row>
    <row r="245" spans="1:17" ht="11.25">
      <c r="A245" s="147" t="s">
        <v>623</v>
      </c>
      <c r="C245" s="10"/>
      <c r="D245" s="143">
        <f>IF(ISERROR(VLOOKUP(F245,Szálláshely!Y$11:Y$27,1,FALSE)),"","Igen")</f>
      </c>
      <c r="E245" s="143" t="str">
        <f>IF(ISERROR(VLOOKUP($F245,Üzletek!CX$11:CX$392,1,FALSE)),"","Igen")</f>
        <v>Igen</v>
      </c>
      <c r="F245" s="46">
        <v>51867531</v>
      </c>
      <c r="G245" s="95">
        <v>477823115</v>
      </c>
      <c r="H245" s="96">
        <v>235</v>
      </c>
      <c r="I245" s="96" t="s">
        <v>1190</v>
      </c>
      <c r="J245" s="291">
        <v>4671324</v>
      </c>
      <c r="K245" s="97" t="s">
        <v>709</v>
      </c>
      <c r="L245" s="41">
        <v>4800</v>
      </c>
      <c r="M245" s="272" t="str">
        <f>VLOOKUP(L245,IRSZÁM!A:B,2,FALSE)</f>
        <v>Vásárosnamény</v>
      </c>
      <c r="N245" s="50" t="s">
        <v>2708</v>
      </c>
      <c r="O245" s="41" t="s">
        <v>2709</v>
      </c>
      <c r="P245" s="273" t="s">
        <v>1406</v>
      </c>
      <c r="Q245" s="82"/>
    </row>
    <row r="246" spans="1:17" ht="11.25">
      <c r="A246" s="147" t="s">
        <v>623</v>
      </c>
      <c r="C246" s="10"/>
      <c r="D246" s="143">
        <f>IF(ISERROR(VLOOKUP(F246,Szálláshely!Y$11:Y$27,1,FALSE)),"","Igen")</f>
      </c>
      <c r="E246" s="143" t="str">
        <f>IF(ISERROR(VLOOKUP($F246,Üzletek!CX$11:CX$392,1,FALSE)),"","Igen")</f>
        <v>Igen</v>
      </c>
      <c r="F246" s="46" t="s">
        <v>2729</v>
      </c>
      <c r="G246" s="95">
        <v>475223115</v>
      </c>
      <c r="H246" s="96">
        <v>235</v>
      </c>
      <c r="I246" s="96" t="s">
        <v>1190</v>
      </c>
      <c r="J246" s="291">
        <v>4809210</v>
      </c>
      <c r="K246" s="97" t="s">
        <v>1629</v>
      </c>
      <c r="L246" s="41">
        <v>4800</v>
      </c>
      <c r="M246" s="272" t="str">
        <f>VLOOKUP(L246,IRSZÁM!A:B,2,FALSE)</f>
        <v>Vásárosnamény</v>
      </c>
      <c r="N246" s="50" t="s">
        <v>1393</v>
      </c>
      <c r="O246" s="41" t="s">
        <v>2712</v>
      </c>
      <c r="P246" s="273" t="s">
        <v>1479</v>
      </c>
      <c r="Q246" s="82"/>
    </row>
    <row r="247" spans="1:17" ht="11.25">
      <c r="A247" s="147" t="s">
        <v>623</v>
      </c>
      <c r="C247" s="10"/>
      <c r="D247" s="143">
        <f>IF(ISERROR(VLOOKUP(F247,Szálláshely!Y$11:Y$27,1,FALSE)),"","Igen")</f>
      </c>
      <c r="E247" s="143" t="str">
        <f>IF(ISERROR(VLOOKUP($F247,Üzletek!CX$11:CX$392,1,FALSE)),"","Igen")</f>
        <v>Igen</v>
      </c>
      <c r="F247" s="46" t="s">
        <v>1939</v>
      </c>
      <c r="G247" s="95">
        <v>524823115</v>
      </c>
      <c r="H247" s="96">
        <v>135</v>
      </c>
      <c r="I247" s="96" t="s">
        <v>1190</v>
      </c>
      <c r="J247" s="291">
        <v>3513696</v>
      </c>
      <c r="K247" s="97" t="s">
        <v>1940</v>
      </c>
      <c r="L247" s="41">
        <v>4800</v>
      </c>
      <c r="M247" s="272" t="str">
        <f>VLOOKUP(L247,IRSZÁM!A:B,2,FALSE)</f>
        <v>Vásárosnamény</v>
      </c>
      <c r="N247" s="50" t="s">
        <v>2700</v>
      </c>
      <c r="O247" s="41" t="s">
        <v>2713</v>
      </c>
      <c r="P247" s="50" t="s">
        <v>1449</v>
      </c>
      <c r="Q247" s="82"/>
    </row>
    <row r="248" spans="1:17" ht="11.25">
      <c r="A248" s="147" t="s">
        <v>623</v>
      </c>
      <c r="C248" s="10"/>
      <c r="D248" s="143">
        <f>IF(ISERROR(VLOOKUP(F248,Szálláshely!Y$11:Y$27,1,FALSE)),"","Igen")</f>
      </c>
      <c r="E248" s="143" t="str">
        <f>IF(ISERROR(VLOOKUP($F248,Üzletek!CX$11:CX$392,1,FALSE)),"","Igen")</f>
        <v>Igen</v>
      </c>
      <c r="F248" s="46" t="s">
        <v>594</v>
      </c>
      <c r="G248" s="95">
        <v>476523115</v>
      </c>
      <c r="H248" s="96">
        <v>135</v>
      </c>
      <c r="I248" s="96" t="s">
        <v>1190</v>
      </c>
      <c r="J248" s="291">
        <v>3935953</v>
      </c>
      <c r="K248" s="97" t="s">
        <v>2436</v>
      </c>
      <c r="L248" s="41">
        <v>4804</v>
      </c>
      <c r="M248" s="272" t="str">
        <f>VLOOKUP(L248,IRSZÁM!A:B,2,FALSE)</f>
        <v>Vásárosnamény</v>
      </c>
      <c r="N248" s="50" t="s">
        <v>1389</v>
      </c>
      <c r="O248" s="41" t="s">
        <v>2712</v>
      </c>
      <c r="P248" s="273" t="s">
        <v>1432</v>
      </c>
      <c r="Q248" s="82"/>
    </row>
    <row r="249" spans="1:17" ht="11.25">
      <c r="A249" s="147" t="s">
        <v>623</v>
      </c>
      <c r="C249" s="10"/>
      <c r="D249" s="143">
        <f>IF(ISERROR(VLOOKUP(F249,Szálláshely!Y$11:Y$27,1,FALSE)),"","Igen")</f>
      </c>
      <c r="E249" s="143" t="str">
        <f>IF(ISERROR(VLOOKUP($F249,Üzletek!CX$11:CX$392,1,FALSE)),"","Igen")</f>
        <v>Igen</v>
      </c>
      <c r="F249" s="46" t="s">
        <v>2558</v>
      </c>
      <c r="G249" s="95">
        <v>474123115</v>
      </c>
      <c r="H249" s="96">
        <v>235</v>
      </c>
      <c r="I249" s="96" t="s">
        <v>1190</v>
      </c>
      <c r="J249" s="291">
        <v>4263399</v>
      </c>
      <c r="K249" s="97" t="s">
        <v>2398</v>
      </c>
      <c r="L249" s="41">
        <v>4800</v>
      </c>
      <c r="M249" s="272" t="str">
        <f>VLOOKUP(L249,IRSZÁM!A:B,2,FALSE)</f>
        <v>Vásárosnamény</v>
      </c>
      <c r="N249" s="50" t="s">
        <v>1392</v>
      </c>
      <c r="O249" s="41" t="s">
        <v>2470</v>
      </c>
      <c r="P249" s="50" t="s">
        <v>1478</v>
      </c>
      <c r="Q249" s="82"/>
    </row>
    <row r="250" spans="1:17" ht="11.25">
      <c r="A250" s="147" t="s">
        <v>623</v>
      </c>
      <c r="C250" s="10"/>
      <c r="D250" s="143">
        <f>IF(ISERROR(VLOOKUP(F250,Szálláshely!Y$11:Y$27,1,FALSE)),"","Igen")</f>
      </c>
      <c r="E250" s="143" t="str">
        <f>IF(ISERROR(VLOOKUP($F250,Üzletek!CX$11:CX$392,1,FALSE)),"","Igen")</f>
        <v>Igen</v>
      </c>
      <c r="F250" s="46" t="s">
        <v>1199</v>
      </c>
      <c r="G250" s="95">
        <v>475123115</v>
      </c>
      <c r="H250" s="96">
        <v>235</v>
      </c>
      <c r="I250" s="96" t="s">
        <v>1190</v>
      </c>
      <c r="J250" s="291">
        <v>2165910</v>
      </c>
      <c r="K250" s="97" t="s">
        <v>1200</v>
      </c>
      <c r="L250" s="41">
        <v>4700</v>
      </c>
      <c r="M250" s="272" t="str">
        <f>VLOOKUP(L250,IRSZÁM!A:B,2,FALSE)</f>
        <v>Mátészalka</v>
      </c>
      <c r="N250" s="50" t="s">
        <v>1149</v>
      </c>
      <c r="O250" s="41" t="s">
        <v>2470</v>
      </c>
      <c r="P250" s="273" t="s">
        <v>323</v>
      </c>
      <c r="Q250" s="133"/>
    </row>
    <row r="251" spans="1:17" ht="11.25">
      <c r="A251" s="147" t="s">
        <v>623</v>
      </c>
      <c r="C251" s="10"/>
      <c r="D251" s="143">
        <f>IF(ISERROR(VLOOKUP(F251,Szálláshely!Y$11:Y$27,1,FALSE)),"","Igen")</f>
      </c>
      <c r="E251" s="143" t="str">
        <f>IF(ISERROR(VLOOKUP($F251,Üzletek!CX$11:CX$392,1,FALSE)),"","Igen")</f>
        <v>Igen</v>
      </c>
      <c r="F251" s="128" t="s">
        <v>1341</v>
      </c>
      <c r="G251" s="104">
        <v>477123115</v>
      </c>
      <c r="H251" s="105">
        <v>135</v>
      </c>
      <c r="I251" s="96" t="s">
        <v>1190</v>
      </c>
      <c r="J251" s="293">
        <v>2577743</v>
      </c>
      <c r="K251" s="149" t="s">
        <v>916</v>
      </c>
      <c r="L251" s="106">
        <v>4566</v>
      </c>
      <c r="M251" s="272" t="str">
        <f>VLOOKUP(L251,IRSZÁM!A:B,2,FALSE)</f>
        <v>Ilk</v>
      </c>
      <c r="N251" s="128" t="s">
        <v>1137</v>
      </c>
      <c r="O251" s="106" t="s">
        <v>2712</v>
      </c>
      <c r="P251" s="128" t="s">
        <v>1406</v>
      </c>
      <c r="Q251" s="82"/>
    </row>
    <row r="252" spans="1:17" ht="11.25">
      <c r="A252" s="147" t="s">
        <v>623</v>
      </c>
      <c r="C252" s="10"/>
      <c r="D252" s="143">
        <f>IF(ISERROR(VLOOKUP(F252,Szálláshely!Y$11:Y$27,1,FALSE)),"","Igen")</f>
      </c>
      <c r="E252" s="143" t="str">
        <f>IF(ISERROR(VLOOKUP($F252,Üzletek!CX$11:CX$392,1,FALSE)),"","Igen")</f>
        <v>Igen</v>
      </c>
      <c r="F252" s="46" t="s">
        <v>2656</v>
      </c>
      <c r="G252" s="95">
        <v>561023115</v>
      </c>
      <c r="H252" s="96">
        <v>235</v>
      </c>
      <c r="I252" s="96" t="s">
        <v>1190</v>
      </c>
      <c r="J252" s="291">
        <v>6315208</v>
      </c>
      <c r="K252" s="97" t="s">
        <v>2657</v>
      </c>
      <c r="L252" s="41">
        <v>4800</v>
      </c>
      <c r="M252" s="272" t="str">
        <f>VLOOKUP(L252,IRSZÁM!A:B,2,FALSE)</f>
        <v>Vásárosnamény</v>
      </c>
      <c r="N252" s="50" t="s">
        <v>2475</v>
      </c>
      <c r="O252" s="41" t="s">
        <v>2470</v>
      </c>
      <c r="P252" s="50" t="s">
        <v>1411</v>
      </c>
      <c r="Q252" s="82"/>
    </row>
    <row r="253" spans="1:16" s="83" customFormat="1" ht="11.25">
      <c r="A253" s="145"/>
      <c r="B253" s="88"/>
      <c r="C253" s="88"/>
      <c r="D253" s="143">
        <f>IF(ISERROR(VLOOKUP(F253,Szálláshely!Y$11:Y$27,1,FALSE)),"","Igen")</f>
      </c>
      <c r="E253" s="143" t="str">
        <f>IF(ISERROR(VLOOKUP($F253,Üzletek!CX$11:CX$392,1,FALSE)),"","Igen")</f>
        <v>Igen</v>
      </c>
      <c r="F253" s="273" t="s">
        <v>1290</v>
      </c>
      <c r="G253" s="281">
        <v>683123115</v>
      </c>
      <c r="H253" s="284">
        <v>135</v>
      </c>
      <c r="I253" s="66" t="s">
        <v>1190</v>
      </c>
      <c r="J253" s="66">
        <v>16072272</v>
      </c>
      <c r="K253" s="103" t="s">
        <v>1291</v>
      </c>
      <c r="L253" s="66">
        <v>4800</v>
      </c>
      <c r="M253" s="272" t="str">
        <f>VLOOKUP(L253,IRSZÁM!A:B,2,FALSE)</f>
        <v>Vásárosnamény</v>
      </c>
      <c r="N253" s="66" t="s">
        <v>720</v>
      </c>
      <c r="O253" s="66" t="s">
        <v>2712</v>
      </c>
      <c r="P253" s="66">
        <v>1</v>
      </c>
    </row>
    <row r="254" spans="1:17" ht="11.25">
      <c r="A254" s="147"/>
      <c r="C254" s="10"/>
      <c r="D254" s="143">
        <f>IF(ISERROR(VLOOKUP(F254,Szálláshely!Y$11:Y$27,1,FALSE)),"","Igen")</f>
      </c>
      <c r="E254" s="143" t="str">
        <f>IF(ISERROR(VLOOKUP($F254,Üzletek!CX$11:CX$392,1,FALSE)),"","Igen")</f>
        <v>Igen</v>
      </c>
      <c r="F254" s="46" t="s">
        <v>2548</v>
      </c>
      <c r="G254" s="95">
        <v>11323115</v>
      </c>
      <c r="H254" s="96">
        <v>235</v>
      </c>
      <c r="I254" s="96" t="s">
        <v>1190</v>
      </c>
      <c r="J254" s="291">
        <v>16604074</v>
      </c>
      <c r="K254" s="97" t="s">
        <v>2549</v>
      </c>
      <c r="L254" s="41">
        <v>4803</v>
      </c>
      <c r="M254" s="272" t="str">
        <f>VLOOKUP(L254,IRSZÁM!A:B,2,FALSE)</f>
        <v>Vásárosnamény</v>
      </c>
      <c r="N254" s="128" t="s">
        <v>819</v>
      </c>
      <c r="O254" s="41" t="s">
        <v>2712</v>
      </c>
      <c r="P254" s="273" t="s">
        <v>2635</v>
      </c>
      <c r="Q254" s="82"/>
    </row>
    <row r="255" spans="1:17" ht="11.25">
      <c r="A255" s="147"/>
      <c r="C255" s="10"/>
      <c r="D255" s="143">
        <f>IF(ISERROR(VLOOKUP(F255,Szálláshely!Y$11:Y$27,1,FALSE)),"","Igen")</f>
      </c>
      <c r="E255" s="143" t="str">
        <f>IF(ISERROR(VLOOKUP($F255,Üzletek!CX$11:CX$392,1,FALSE)),"","Igen")</f>
        <v>Igen</v>
      </c>
      <c r="F255" s="46" t="s">
        <v>2303</v>
      </c>
      <c r="G255" s="95">
        <v>472123115</v>
      </c>
      <c r="H255" s="96">
        <v>135</v>
      </c>
      <c r="I255" s="96" t="s">
        <v>1190</v>
      </c>
      <c r="J255" s="291">
        <v>24568737</v>
      </c>
      <c r="K255" s="97" t="s">
        <v>2306</v>
      </c>
      <c r="L255" s="41">
        <v>4800</v>
      </c>
      <c r="M255" s="272" t="str">
        <f>VLOOKUP(L255,IRSZÁM!A:B,2,FALSE)</f>
        <v>Vásárosnamény</v>
      </c>
      <c r="N255" s="128" t="s">
        <v>2707</v>
      </c>
      <c r="O255" s="41" t="s">
        <v>2712</v>
      </c>
      <c r="P255" s="273" t="s">
        <v>2526</v>
      </c>
      <c r="Q255" s="82"/>
    </row>
    <row r="256" spans="1:17" ht="11.25">
      <c r="A256" s="147"/>
      <c r="C256" s="10"/>
      <c r="D256" s="143">
        <f>IF(ISERROR(VLOOKUP(F256,Szálláshely!Y$11:Y$27,1,FALSE)),"","Igen")</f>
      </c>
      <c r="E256" s="143">
        <f>IF(ISERROR(VLOOKUP($F256,Üzletek!CX$11:CX$392,1,FALSE)),"","Igen")</f>
      </c>
      <c r="F256" s="46" t="s">
        <v>1617</v>
      </c>
      <c r="G256" s="95">
        <v>563023115</v>
      </c>
      <c r="H256" s="96">
        <v>135</v>
      </c>
      <c r="I256" s="96" t="s">
        <v>1190</v>
      </c>
      <c r="J256" s="291">
        <v>1604692</v>
      </c>
      <c r="K256" s="97" t="s">
        <v>1618</v>
      </c>
      <c r="L256" s="41">
        <v>4405</v>
      </c>
      <c r="M256" s="272" t="str">
        <f>VLOOKUP(L256,IRSZÁM!A:B,2,FALSE)</f>
        <v>Nyíregyháza</v>
      </c>
      <c r="N256" s="50" t="s">
        <v>1619</v>
      </c>
      <c r="O256" s="41" t="s">
        <v>2712</v>
      </c>
      <c r="P256" s="273" t="s">
        <v>2526</v>
      </c>
      <c r="Q256" s="82"/>
    </row>
    <row r="257" spans="1:17" ht="11.25">
      <c r="A257" s="147"/>
      <c r="C257" s="10"/>
      <c r="D257" s="143">
        <f>IF(ISERROR(VLOOKUP(F257,Szálláshely!Y$11:Y$27,1,FALSE)),"","Igen")</f>
      </c>
      <c r="E257" s="143">
        <f>IF(ISERROR(VLOOKUP($F257,Üzletek!CX$11:CX$392,1,FALSE)),"","Igen")</f>
      </c>
      <c r="F257" s="46">
        <v>60155371</v>
      </c>
      <c r="G257" s="101">
        <v>477923115</v>
      </c>
      <c r="H257" s="102">
        <v>135</v>
      </c>
      <c r="I257" s="96" t="s">
        <v>1190</v>
      </c>
      <c r="J257" s="294">
        <v>18676542</v>
      </c>
      <c r="K257" s="97" t="s">
        <v>893</v>
      </c>
      <c r="L257" s="41">
        <v>4800</v>
      </c>
      <c r="M257" s="272" t="str">
        <f>VLOOKUP(L257,IRSZÁM!A:B,2,FALSE)</f>
        <v>Vásárosnamény</v>
      </c>
      <c r="N257" s="50" t="s">
        <v>2700</v>
      </c>
      <c r="O257" s="41" t="s">
        <v>2713</v>
      </c>
      <c r="P257" s="273" t="s">
        <v>886</v>
      </c>
      <c r="Q257" s="82"/>
    </row>
    <row r="258" spans="1:17" ht="11.25">
      <c r="A258" s="147"/>
      <c r="C258" s="10"/>
      <c r="D258" s="143">
        <f>IF(ISERROR(VLOOKUP(F258,Szálláshely!Y$11:Y$27,1,FALSE)),"","Igen")</f>
      </c>
      <c r="E258" s="143" t="str">
        <f>IF(ISERROR(VLOOKUP($F258,Üzletek!CX$11:CX$392,1,FALSE)),"","Igen")</f>
        <v>Igen</v>
      </c>
      <c r="F258" s="46" t="s">
        <v>2232</v>
      </c>
      <c r="G258" s="95">
        <v>471123115</v>
      </c>
      <c r="H258" s="96">
        <v>135</v>
      </c>
      <c r="I258" s="96" t="s">
        <v>1190</v>
      </c>
      <c r="J258" s="291">
        <v>19466880</v>
      </c>
      <c r="K258" s="97" t="s">
        <v>1659</v>
      </c>
      <c r="L258" s="41">
        <v>4841</v>
      </c>
      <c r="M258" s="272" t="str">
        <f>VLOOKUP(L258,IRSZÁM!A:B,2,FALSE)</f>
        <v>Jánd</v>
      </c>
      <c r="N258" s="50" t="s">
        <v>2473</v>
      </c>
      <c r="O258" s="41" t="s">
        <v>2712</v>
      </c>
      <c r="P258" s="273" t="s">
        <v>1965</v>
      </c>
      <c r="Q258" s="82"/>
    </row>
    <row r="259" spans="1:17" ht="11.25">
      <c r="A259" s="147"/>
      <c r="C259" s="10"/>
      <c r="D259" s="143">
        <f>IF(ISERROR(VLOOKUP(F259,Szálláshely!Y$11:Y$27,1,FALSE)),"","Igen")</f>
      </c>
      <c r="E259" s="143">
        <f>IF(ISERROR(VLOOKUP($F259,Üzletek!CX$11:CX$392,1,FALSE)),"","Igen")</f>
      </c>
      <c r="F259" s="140">
        <v>60246789</v>
      </c>
      <c r="G259" s="98">
        <v>477923115</v>
      </c>
      <c r="H259" s="99">
        <v>135</v>
      </c>
      <c r="I259" s="96" t="s">
        <v>1190</v>
      </c>
      <c r="J259" s="292" t="s">
        <v>503</v>
      </c>
      <c r="K259" s="100" t="s">
        <v>887</v>
      </c>
      <c r="L259" s="69">
        <v>4800</v>
      </c>
      <c r="M259" s="272" t="str">
        <f>VLOOKUP(L259,IRSZÁM!A:B,2,FALSE)</f>
        <v>Vásárosnamény</v>
      </c>
      <c r="N259" s="276" t="s">
        <v>2710</v>
      </c>
      <c r="O259" s="69" t="s">
        <v>2712</v>
      </c>
      <c r="P259" s="276" t="s">
        <v>2384</v>
      </c>
      <c r="Q259" s="82"/>
    </row>
    <row r="260" spans="1:17" ht="11.25">
      <c r="A260" s="147"/>
      <c r="C260" s="10"/>
      <c r="D260" s="143">
        <f>IF(ISERROR(VLOOKUP(F260,Szálláshely!Y$11:Y$27,1,FALSE)),"","Igen")</f>
      </c>
      <c r="E260" s="143">
        <f>IF(ISERROR(VLOOKUP($F260,Üzletek!CX$11:CX$392,1,FALSE)),"","Igen")</f>
      </c>
      <c r="F260" s="140">
        <v>60246837</v>
      </c>
      <c r="G260" s="98">
        <v>471123115</v>
      </c>
      <c r="H260" s="99">
        <v>135</v>
      </c>
      <c r="I260" s="96" t="s">
        <v>1190</v>
      </c>
      <c r="J260" s="292" t="s">
        <v>505</v>
      </c>
      <c r="K260" s="100" t="s">
        <v>888</v>
      </c>
      <c r="L260" s="69">
        <v>4804</v>
      </c>
      <c r="M260" s="272" t="str">
        <f>VLOOKUP(L260,IRSZÁM!A:B,2,FALSE)</f>
        <v>Vásárosnamény</v>
      </c>
      <c r="N260" s="276" t="s">
        <v>461</v>
      </c>
      <c r="O260" s="41" t="s">
        <v>2712</v>
      </c>
      <c r="P260" s="276" t="s">
        <v>462</v>
      </c>
      <c r="Q260" s="82"/>
    </row>
    <row r="261" spans="1:17" ht="11.25">
      <c r="A261" s="147"/>
      <c r="C261" s="10"/>
      <c r="D261" s="143">
        <f>IF(ISERROR(VLOOKUP(F261,Szálláshely!Y$11:Y$27,1,FALSE)),"","Igen")</f>
      </c>
      <c r="E261" s="143" t="str">
        <f>IF(ISERROR(VLOOKUP($F261,Üzletek!CX$11:CX$392,1,FALSE)),"","Igen")</f>
        <v>Igen</v>
      </c>
      <c r="F261" s="140">
        <v>60252681</v>
      </c>
      <c r="G261" s="98">
        <v>477623115</v>
      </c>
      <c r="H261" s="99">
        <v>135</v>
      </c>
      <c r="I261" s="96" t="s">
        <v>1190</v>
      </c>
      <c r="J261" s="292" t="s">
        <v>468</v>
      </c>
      <c r="K261" s="100" t="s">
        <v>889</v>
      </c>
      <c r="L261" s="69">
        <v>4800</v>
      </c>
      <c r="M261" s="272" t="str">
        <f>VLOOKUP(L261,IRSZÁM!A:B,2,FALSE)</f>
        <v>Vásárosnamény</v>
      </c>
      <c r="N261" s="50" t="s">
        <v>2700</v>
      </c>
      <c r="O261" s="41" t="s">
        <v>2713</v>
      </c>
      <c r="P261" s="273" t="s">
        <v>890</v>
      </c>
      <c r="Q261" s="82"/>
    </row>
    <row r="262" spans="1:17" ht="11.25">
      <c r="A262" s="147"/>
      <c r="C262" s="10"/>
      <c r="D262" s="143">
        <f>IF(ISERROR(VLOOKUP(F262,Szálláshely!Y$11:Y$27,1,FALSE)),"","Igen")</f>
      </c>
      <c r="E262" s="143">
        <f>IF(ISERROR(VLOOKUP($F262,Üzletek!CX$11:CX$392,1,FALSE)),"","Igen")</f>
      </c>
      <c r="F262" s="140" t="s">
        <v>482</v>
      </c>
      <c r="G262" s="98">
        <v>477923115</v>
      </c>
      <c r="H262" s="99">
        <v>151</v>
      </c>
      <c r="I262" s="96" t="s">
        <v>1190</v>
      </c>
      <c r="J262" s="292">
        <v>19660888</v>
      </c>
      <c r="K262" s="100" t="s">
        <v>2639</v>
      </c>
      <c r="L262" s="69">
        <v>4804</v>
      </c>
      <c r="M262" s="272" t="str">
        <f>VLOOKUP(L262,IRSZÁM!A:B,2,FALSE)</f>
        <v>Vásárosnamény</v>
      </c>
      <c r="N262" s="276" t="s">
        <v>828</v>
      </c>
      <c r="O262" s="69" t="s">
        <v>2712</v>
      </c>
      <c r="P262" s="276" t="s">
        <v>2526</v>
      </c>
      <c r="Q262" s="82"/>
    </row>
    <row r="263" spans="1:17" ht="11.25">
      <c r="A263" s="147"/>
      <c r="C263" s="10"/>
      <c r="D263" s="143">
        <f>IF(ISERROR(VLOOKUP(F263,Szálláshely!Y$11:Y$27,1,FALSE)),"","Igen")</f>
      </c>
      <c r="E263" s="143">
        <f>IF(ISERROR(VLOOKUP($F263,Üzletek!CX$11:CX$392,1,FALSE)),"","Igen")</f>
      </c>
      <c r="F263" s="140" t="s">
        <v>488</v>
      </c>
      <c r="G263" s="98">
        <v>561023115</v>
      </c>
      <c r="H263" s="99">
        <v>135</v>
      </c>
      <c r="I263" s="96" t="s">
        <v>1190</v>
      </c>
      <c r="J263" s="292">
        <v>19829085</v>
      </c>
      <c r="K263" s="100" t="s">
        <v>2641</v>
      </c>
      <c r="L263" s="69">
        <v>4803</v>
      </c>
      <c r="M263" s="272" t="str">
        <f>VLOOKUP(L263,IRSZÁM!A:B,2,FALSE)</f>
        <v>Vásárosnamény</v>
      </c>
      <c r="N263" s="276" t="s">
        <v>818</v>
      </c>
      <c r="O263" s="41" t="s">
        <v>2712</v>
      </c>
      <c r="P263" s="273" t="s">
        <v>1537</v>
      </c>
      <c r="Q263" s="82"/>
    </row>
    <row r="264" spans="1:17" ht="11.25">
      <c r="A264" s="147"/>
      <c r="C264" s="10"/>
      <c r="D264" s="143">
        <f>IF(ISERROR(VLOOKUP(F264,Szálláshely!Y$11:Y$27,1,FALSE)),"","Igen")</f>
      </c>
      <c r="E264" s="143" t="str">
        <f>IF(ISERROR(VLOOKUP($F264,Üzletek!CX$11:CX$392,1,FALSE)),"","Igen")</f>
        <v>Igen</v>
      </c>
      <c r="F264" s="46" t="s">
        <v>496</v>
      </c>
      <c r="G264" s="95">
        <v>141323115</v>
      </c>
      <c r="H264" s="96">
        <v>135</v>
      </c>
      <c r="I264" s="96" t="s">
        <v>1190</v>
      </c>
      <c r="J264" s="291">
        <v>20003081</v>
      </c>
      <c r="K264" s="97" t="s">
        <v>2642</v>
      </c>
      <c r="L264" s="41">
        <v>4634</v>
      </c>
      <c r="M264" s="272" t="str">
        <f>VLOOKUP(L264,IRSZÁM!A:B,2,FALSE)</f>
        <v>Aranyosapáti</v>
      </c>
      <c r="N264" s="50" t="s">
        <v>2643</v>
      </c>
      <c r="O264" s="41" t="s">
        <v>2470</v>
      </c>
      <c r="P264" s="273" t="s">
        <v>2537</v>
      </c>
      <c r="Q264" s="82"/>
    </row>
    <row r="265" spans="1:17" ht="11.25">
      <c r="A265" s="147"/>
      <c r="C265" s="10"/>
      <c r="D265" s="143">
        <f>IF(ISERROR(VLOOKUP(F265,Szálláshely!Y$11:Y$27,1,FALSE)),"","Igen")</f>
      </c>
      <c r="E265" s="143">
        <f>IF(ISERROR(VLOOKUP($F265,Üzletek!CX$11:CX$392,1,FALSE)),"","Igen")</f>
      </c>
      <c r="F265" s="46" t="s">
        <v>1518</v>
      </c>
      <c r="G265" s="95">
        <v>561023115</v>
      </c>
      <c r="H265" s="96">
        <v>135</v>
      </c>
      <c r="I265" s="96" t="s">
        <v>1190</v>
      </c>
      <c r="J265" s="291">
        <v>20295436</v>
      </c>
      <c r="K265" s="97" t="s">
        <v>1730</v>
      </c>
      <c r="L265" s="41">
        <v>4844</v>
      </c>
      <c r="M265" s="272" t="str">
        <f>VLOOKUP(L265,IRSZÁM!A:B,2,FALSE)</f>
        <v>Csaroda</v>
      </c>
      <c r="N265" s="50" t="s">
        <v>1732</v>
      </c>
      <c r="O265" s="41" t="s">
        <v>2712</v>
      </c>
      <c r="P265" s="273" t="s">
        <v>1975</v>
      </c>
      <c r="Q265" s="82"/>
    </row>
    <row r="266" spans="1:17" ht="11.25">
      <c r="A266" s="147"/>
      <c r="C266" s="10"/>
      <c r="D266" s="143">
        <f>IF(ISERROR(VLOOKUP(F266,Szálláshely!Y$11:Y$27,1,FALSE)),"","Igen")</f>
      </c>
      <c r="E266" s="143">
        <f>IF(ISERROR(VLOOKUP($F266,Üzletek!CX$11:CX$392,1,FALSE)),"","Igen")</f>
      </c>
      <c r="F266" s="46" t="s">
        <v>1011</v>
      </c>
      <c r="G266" s="95">
        <v>561023115</v>
      </c>
      <c r="H266" s="96">
        <v>135</v>
      </c>
      <c r="I266" s="96" t="s">
        <v>1190</v>
      </c>
      <c r="J266" s="291">
        <v>20296200</v>
      </c>
      <c r="K266" s="97" t="s">
        <v>2490</v>
      </c>
      <c r="L266" s="41">
        <v>4804</v>
      </c>
      <c r="M266" s="272" t="str">
        <f>VLOOKUP(L266,IRSZÁM!A:B,2,FALSE)</f>
        <v>Vásárosnamény</v>
      </c>
      <c r="N266" s="50" t="s">
        <v>2605</v>
      </c>
      <c r="O266" s="41" t="s">
        <v>2712</v>
      </c>
      <c r="P266" s="273" t="s">
        <v>1081</v>
      </c>
      <c r="Q266" s="82"/>
    </row>
    <row r="267" spans="1:17" ht="11.25">
      <c r="A267" s="147"/>
      <c r="C267" s="10"/>
      <c r="D267" s="143">
        <f>IF(ISERROR(VLOOKUP(F267,Szálláshely!Y$11:Y$27,1,FALSE)),"","Igen")</f>
      </c>
      <c r="E267" s="143" t="str">
        <f>IF(ISERROR(VLOOKUP($F267,Üzletek!CX$11:CX$392,1,FALSE)),"","Igen")</f>
        <v>Igen</v>
      </c>
      <c r="F267" s="46" t="s">
        <v>736</v>
      </c>
      <c r="G267" s="95">
        <v>477123115</v>
      </c>
      <c r="H267" s="96">
        <v>135</v>
      </c>
      <c r="I267" s="96" t="s">
        <v>1190</v>
      </c>
      <c r="J267" s="291">
        <v>20706595</v>
      </c>
      <c r="K267" s="97" t="s">
        <v>737</v>
      </c>
      <c r="L267" s="41">
        <v>4800</v>
      </c>
      <c r="M267" s="272" t="str">
        <f>VLOOKUP(L267,IRSZÁM!A:B,2,FALSE)</f>
        <v>Vásárosnamény</v>
      </c>
      <c r="N267" s="50" t="s">
        <v>832</v>
      </c>
      <c r="O267" s="41" t="s">
        <v>2712</v>
      </c>
      <c r="P267" s="273" t="s">
        <v>1843</v>
      </c>
      <c r="Q267" s="82"/>
    </row>
    <row r="268" spans="1:17" ht="11.25">
      <c r="A268" s="147"/>
      <c r="C268" s="10"/>
      <c r="D268" s="143">
        <f>IF(ISERROR(VLOOKUP(F268,Szálláshely!Y$11:Y$27,1,FALSE)),"","Igen")</f>
      </c>
      <c r="E268" s="143" t="str">
        <f>IF(ISERROR(VLOOKUP($F268,Üzletek!CX$11:CX$392,1,FALSE)),"","Igen")</f>
        <v>Igen</v>
      </c>
      <c r="F268" s="46" t="s">
        <v>2688</v>
      </c>
      <c r="G268" s="95">
        <v>477823115</v>
      </c>
      <c r="H268" s="96">
        <v>135</v>
      </c>
      <c r="I268" s="96" t="s">
        <v>1190</v>
      </c>
      <c r="J268" s="291">
        <v>21015974</v>
      </c>
      <c r="K268" s="97" t="s">
        <v>1206</v>
      </c>
      <c r="L268" s="41">
        <v>4800</v>
      </c>
      <c r="M268" s="272" t="str">
        <f>VLOOKUP(L268,IRSZÁM!A:B,2,FALSE)</f>
        <v>Vásárosnamény</v>
      </c>
      <c r="N268" s="50" t="s">
        <v>1392</v>
      </c>
      <c r="O268" s="41" t="s">
        <v>2470</v>
      </c>
      <c r="P268" s="273" t="s">
        <v>2269</v>
      </c>
      <c r="Q268" s="82"/>
    </row>
    <row r="269" spans="1:17" ht="11.25">
      <c r="A269" s="147"/>
      <c r="C269" s="10"/>
      <c r="D269" s="143">
        <f>IF(ISERROR(VLOOKUP(F269,Szálláshely!Y$11:Y$27,1,FALSE)),"","Igen")</f>
      </c>
      <c r="E269" s="143" t="str">
        <f>IF(ISERROR(VLOOKUP($F269,Üzletek!CX$11:CX$392,1,FALSE)),"","Igen")</f>
        <v>Igen</v>
      </c>
      <c r="F269" s="46" t="s">
        <v>499</v>
      </c>
      <c r="G269" s="95">
        <v>452023115</v>
      </c>
      <c r="H269" s="96">
        <v>235</v>
      </c>
      <c r="I269" s="96" t="s">
        <v>1190</v>
      </c>
      <c r="J269" s="291">
        <v>21361500</v>
      </c>
      <c r="K269" s="97" t="s">
        <v>500</v>
      </c>
      <c r="L269" s="41">
        <v>4800</v>
      </c>
      <c r="M269" s="272" t="str">
        <f>VLOOKUP(L269,IRSZÁM!A:B,2,FALSE)</f>
        <v>Vásárosnamény</v>
      </c>
      <c r="N269" s="128" t="s">
        <v>2608</v>
      </c>
      <c r="O269" s="41" t="s">
        <v>2712</v>
      </c>
      <c r="P269" s="273" t="s">
        <v>2525</v>
      </c>
      <c r="Q269" s="82"/>
    </row>
    <row r="270" spans="1:17" ht="11.25">
      <c r="A270" s="147"/>
      <c r="C270" s="10"/>
      <c r="D270" s="143">
        <f>IF(ISERROR(VLOOKUP(F270,Szálláshely!Y$11:Y$27,1,FALSE)),"","Igen")</f>
      </c>
      <c r="E270" s="143" t="str">
        <f>IF(ISERROR(VLOOKUP($F270,Üzletek!CX$11:CX$392,1,FALSE)),"","Igen")</f>
        <v>Igen</v>
      </c>
      <c r="F270" s="46" t="s">
        <v>2222</v>
      </c>
      <c r="G270" s="95">
        <v>477823115</v>
      </c>
      <c r="H270" s="96">
        <v>135</v>
      </c>
      <c r="I270" s="96" t="s">
        <v>1190</v>
      </c>
      <c r="J270" s="291">
        <v>21937085</v>
      </c>
      <c r="K270" s="97" t="s">
        <v>1321</v>
      </c>
      <c r="L270" s="41">
        <v>4800</v>
      </c>
      <c r="M270" s="272" t="str">
        <f>VLOOKUP(L270,IRSZÁM!A:B,2,FALSE)</f>
        <v>Vásárosnamény</v>
      </c>
      <c r="N270" s="128" t="s">
        <v>2604</v>
      </c>
      <c r="O270" s="41" t="s">
        <v>2712</v>
      </c>
      <c r="P270" s="273" t="s">
        <v>1065</v>
      </c>
      <c r="Q270" s="82"/>
    </row>
    <row r="271" spans="1:17" ht="11.25">
      <c r="A271" s="147"/>
      <c r="C271" s="10"/>
      <c r="D271" s="143">
        <f>IF(ISERROR(VLOOKUP(F271,Szálláshely!Y$11:Y$27,1,FALSE)),"","Igen")</f>
      </c>
      <c r="E271" s="143" t="str">
        <f>IF(ISERROR(VLOOKUP($F271,Üzletek!CX$11:CX$392,1,FALSE)),"","Igen")</f>
        <v>Igen</v>
      </c>
      <c r="F271" s="46" t="s">
        <v>2411</v>
      </c>
      <c r="G271" s="95">
        <v>960123115</v>
      </c>
      <c r="H271" s="96">
        <v>235</v>
      </c>
      <c r="I271" s="96" t="s">
        <v>1190</v>
      </c>
      <c r="J271" s="291">
        <v>22074606</v>
      </c>
      <c r="K271" s="97" t="s">
        <v>2412</v>
      </c>
      <c r="L271" s="41">
        <v>4813</v>
      </c>
      <c r="M271" s="272" t="str">
        <f>VLOOKUP(L271,IRSZÁM!A:B,2,FALSE)</f>
        <v>Gyüre</v>
      </c>
      <c r="N271" s="128" t="s">
        <v>2606</v>
      </c>
      <c r="O271" s="41" t="s">
        <v>2712</v>
      </c>
      <c r="P271" s="273" t="s">
        <v>2537</v>
      </c>
      <c r="Q271" s="82"/>
    </row>
    <row r="272" spans="1:17" ht="11.25">
      <c r="A272" s="147"/>
      <c r="C272" s="10"/>
      <c r="D272" s="143">
        <f>IF(ISERROR(VLOOKUP(F272,Szálláshely!Y$11:Y$27,1,FALSE)),"","Igen")</f>
      </c>
      <c r="E272" s="143" t="str">
        <f>IF(ISERROR(VLOOKUP($F272,Üzletek!CX$11:CX$392,1,FALSE)),"","Igen")</f>
        <v>Igen</v>
      </c>
      <c r="F272" s="46" t="s">
        <v>2100</v>
      </c>
      <c r="G272" s="95">
        <v>477623115</v>
      </c>
      <c r="H272" s="96">
        <v>151</v>
      </c>
      <c r="I272" s="96" t="s">
        <v>1190</v>
      </c>
      <c r="J272" s="291">
        <v>22135901</v>
      </c>
      <c r="K272" s="97" t="s">
        <v>2101</v>
      </c>
      <c r="L272" s="41">
        <v>4826</v>
      </c>
      <c r="M272" s="272" t="str">
        <f>VLOOKUP(L272,IRSZÁM!A:B,2,FALSE)</f>
        <v>Olcsva</v>
      </c>
      <c r="N272" s="128" t="s">
        <v>822</v>
      </c>
      <c r="O272" s="41" t="s">
        <v>2712</v>
      </c>
      <c r="P272" s="273" t="s">
        <v>1688</v>
      </c>
      <c r="Q272" s="82"/>
    </row>
    <row r="273" spans="1:17" ht="11.25">
      <c r="A273" s="147"/>
      <c r="C273" s="10"/>
      <c r="D273" s="143">
        <f>IF(ISERROR(VLOOKUP(F273,Szálláshely!Y$11:Y$27,1,FALSE)),"","Igen")</f>
      </c>
      <c r="E273" s="143" t="str">
        <f>IF(ISERROR(VLOOKUP($F273,Üzletek!CX$11:CX$392,1,FALSE)),"","Igen")</f>
        <v>Igen</v>
      </c>
      <c r="F273" s="46" t="s">
        <v>284</v>
      </c>
      <c r="G273" s="95">
        <v>561023115</v>
      </c>
      <c r="H273" s="96">
        <v>135</v>
      </c>
      <c r="I273" s="96" t="s">
        <v>1190</v>
      </c>
      <c r="J273" s="291">
        <v>22167763</v>
      </c>
      <c r="K273" s="97" t="s">
        <v>285</v>
      </c>
      <c r="L273" s="41">
        <v>4634</v>
      </c>
      <c r="M273" s="272" t="str">
        <f>VLOOKUP(L273,IRSZÁM!A:B,2,FALSE)</f>
        <v>Aranyosapáti</v>
      </c>
      <c r="N273" s="128" t="s">
        <v>1151</v>
      </c>
      <c r="O273" s="41" t="s">
        <v>2712</v>
      </c>
      <c r="P273" s="273" t="s">
        <v>1456</v>
      </c>
      <c r="Q273" s="82"/>
    </row>
    <row r="274" spans="1:17" ht="11.25">
      <c r="A274" s="147"/>
      <c r="C274" s="10"/>
      <c r="D274" s="143">
        <f>IF(ISERROR(VLOOKUP(F274,Szálláshely!Y$11:Y$27,1,FALSE)),"","Igen")</f>
      </c>
      <c r="E274" s="143" t="str">
        <f>IF(ISERROR(VLOOKUP($F274,Üzletek!CX$11:CX$392,1,FALSE)),"","Igen")</f>
        <v>Igen</v>
      </c>
      <c r="F274" s="46" t="s">
        <v>1123</v>
      </c>
      <c r="G274" s="95">
        <v>563023115</v>
      </c>
      <c r="H274" s="96">
        <v>135</v>
      </c>
      <c r="I274" s="96" t="s">
        <v>1190</v>
      </c>
      <c r="J274" s="291">
        <v>22187518</v>
      </c>
      <c r="K274" s="97" t="s">
        <v>1124</v>
      </c>
      <c r="L274" s="41">
        <v>4804</v>
      </c>
      <c r="M274" s="272" t="str">
        <f>VLOOKUP(L274,IRSZÁM!A:B,2,FALSE)</f>
        <v>Vásárosnamény</v>
      </c>
      <c r="N274" s="128" t="s">
        <v>831</v>
      </c>
      <c r="O274" s="41" t="s">
        <v>2712</v>
      </c>
      <c r="P274" s="273" t="s">
        <v>773</v>
      </c>
      <c r="Q274" s="82"/>
    </row>
    <row r="275" spans="1:17" ht="11.25">
      <c r="A275" s="147"/>
      <c r="C275" s="10"/>
      <c r="D275" s="143">
        <f>IF(ISERROR(VLOOKUP(F275,Szálláshely!Y$11:Y$27,1,FALSE)),"","Igen")</f>
      </c>
      <c r="E275" s="143" t="str">
        <f>IF(ISERROR(VLOOKUP($F275,Üzletek!CX$11:CX$392,1,FALSE)),"","Igen")</f>
        <v>Igen</v>
      </c>
      <c r="F275" s="46" t="s">
        <v>1037</v>
      </c>
      <c r="G275" s="95">
        <v>477123115</v>
      </c>
      <c r="H275" s="96">
        <v>235</v>
      </c>
      <c r="I275" s="96" t="s">
        <v>1190</v>
      </c>
      <c r="J275" s="291">
        <v>22254587</v>
      </c>
      <c r="K275" s="97" t="s">
        <v>1038</v>
      </c>
      <c r="L275" s="41">
        <v>4800</v>
      </c>
      <c r="M275" s="272" t="s">
        <v>555</v>
      </c>
      <c r="N275" s="128" t="s">
        <v>2707</v>
      </c>
      <c r="O275" s="41" t="s">
        <v>2712</v>
      </c>
      <c r="P275" s="273" t="s">
        <v>2524</v>
      </c>
      <c r="Q275" s="82"/>
    </row>
    <row r="276" spans="1:17" ht="11.25">
      <c r="A276" s="147"/>
      <c r="C276" s="10"/>
      <c r="D276" s="143">
        <f>IF(ISERROR(VLOOKUP(F276,Szálláshely!Y$11:Y$27,1,FALSE)),"","Igen")</f>
      </c>
      <c r="E276" s="143">
        <f>IF(ISERROR(VLOOKUP($F276,Üzletek!CX$11:CX$392,1,FALSE)),"","Igen")</f>
      </c>
      <c r="F276" s="46" t="s">
        <v>2407</v>
      </c>
      <c r="G276" s="95">
        <v>563023115</v>
      </c>
      <c r="H276" s="96">
        <v>135</v>
      </c>
      <c r="I276" s="96" t="s">
        <v>1190</v>
      </c>
      <c r="J276" s="291">
        <v>22304072</v>
      </c>
      <c r="K276" s="97" t="s">
        <v>2408</v>
      </c>
      <c r="L276" s="41">
        <v>4804</v>
      </c>
      <c r="M276" s="272" t="str">
        <f>VLOOKUP(L276,IRSZÁM!A:B,2,FALSE)</f>
        <v>Vásárosnamény</v>
      </c>
      <c r="N276" s="128" t="s">
        <v>826</v>
      </c>
      <c r="O276" s="41" t="s">
        <v>2712</v>
      </c>
      <c r="P276" s="273" t="s">
        <v>2510</v>
      </c>
      <c r="Q276" s="82"/>
    </row>
    <row r="277" spans="1:17" ht="11.25">
      <c r="A277" s="147"/>
      <c r="C277" s="10"/>
      <c r="D277" s="143">
        <f>IF(ISERROR(VLOOKUP(F277,Szálláshely!Y$11:Y$27,1,FALSE)),"","Igen")</f>
      </c>
      <c r="E277" s="143" t="str">
        <f>IF(ISERROR(VLOOKUP($F277,Üzletek!CX$11:CX$392,1,FALSE)),"","Igen")</f>
        <v>Igen</v>
      </c>
      <c r="F277" s="46" t="s">
        <v>1229</v>
      </c>
      <c r="G277" s="95">
        <v>477923115</v>
      </c>
      <c r="H277" s="96">
        <v>135</v>
      </c>
      <c r="I277" s="96" t="s">
        <v>1190</v>
      </c>
      <c r="J277" s="291">
        <v>22764999</v>
      </c>
      <c r="K277" s="97" t="s">
        <v>1230</v>
      </c>
      <c r="L277" s="41">
        <v>4800</v>
      </c>
      <c r="M277" s="272" t="s">
        <v>555</v>
      </c>
      <c r="N277" s="50" t="s">
        <v>818</v>
      </c>
      <c r="O277" s="41" t="s">
        <v>2712</v>
      </c>
      <c r="P277" s="50" t="s">
        <v>1841</v>
      </c>
      <c r="Q277" s="82"/>
    </row>
    <row r="278" spans="1:17" ht="11.25">
      <c r="A278" s="147"/>
      <c r="C278" s="10"/>
      <c r="D278" s="143">
        <f>IF(ISERROR(VLOOKUP(F278,Szálláshely!Y$11:Y$27,1,FALSE)),"","Igen")</f>
      </c>
      <c r="E278" s="143" t="str">
        <f>IF(ISERROR(VLOOKUP($F278,Üzletek!CX$11:CX$392,1,FALSE)),"","Igen")</f>
        <v>Igen</v>
      </c>
      <c r="F278" s="46" t="s">
        <v>1880</v>
      </c>
      <c r="G278" s="95">
        <v>477923115</v>
      </c>
      <c r="H278" s="96">
        <v>135</v>
      </c>
      <c r="I278" s="96" t="s">
        <v>1190</v>
      </c>
      <c r="J278" s="291">
        <v>23092892</v>
      </c>
      <c r="K278" s="97" t="s">
        <v>1881</v>
      </c>
      <c r="L278" s="41">
        <v>4800</v>
      </c>
      <c r="M278" s="272" t="str">
        <f>VLOOKUP(L278,IRSZÁM!A:B,2,FALSE)</f>
        <v>Vásárosnamény</v>
      </c>
      <c r="N278" s="50" t="s">
        <v>2707</v>
      </c>
      <c r="O278" s="41" t="s">
        <v>2712</v>
      </c>
      <c r="P278" s="50" t="s">
        <v>1882</v>
      </c>
      <c r="Q278" s="82"/>
    </row>
    <row r="279" spans="1:17" ht="11.25">
      <c r="A279" s="147"/>
      <c r="C279" s="10"/>
      <c r="D279" s="143">
        <f>IF(ISERROR(VLOOKUP(F279,Szálláshely!Y$11:Y$27,1,FALSE)),"","Igen")</f>
      </c>
      <c r="E279" s="143" t="str">
        <f>IF(ISERROR(VLOOKUP($F279,Üzletek!CX$11:CX$392,1,FALSE)),"","Igen")</f>
        <v>Igen</v>
      </c>
      <c r="F279" s="46" t="s">
        <v>2784</v>
      </c>
      <c r="G279" s="95">
        <v>561023115</v>
      </c>
      <c r="H279" s="96">
        <v>135</v>
      </c>
      <c r="I279" s="96" t="s">
        <v>1190</v>
      </c>
      <c r="J279" s="291">
        <v>23135681</v>
      </c>
      <c r="K279" s="97" t="s">
        <v>2785</v>
      </c>
      <c r="L279" s="41">
        <v>4700</v>
      </c>
      <c r="M279" s="272" t="str">
        <f>VLOOKUP(L279,IRSZÁM!A:B,2,FALSE)</f>
        <v>Mátészalka</v>
      </c>
      <c r="N279" s="50" t="s">
        <v>712</v>
      </c>
      <c r="O279" s="41" t="s">
        <v>2712</v>
      </c>
      <c r="P279" s="50" t="s">
        <v>2786</v>
      </c>
      <c r="Q279" s="82"/>
    </row>
    <row r="280" spans="1:17" ht="11.25">
      <c r="A280" s="147"/>
      <c r="C280" s="10"/>
      <c r="D280" s="143">
        <f>IF(ISERROR(VLOOKUP(F280,Szálláshely!Y$11:Y$27,1,FALSE)),"","Igen")</f>
      </c>
      <c r="E280" s="143">
        <f>IF(ISERROR(VLOOKUP($F280,Üzletek!CX$11:CX$392,1,FALSE)),"","Igen")</f>
      </c>
      <c r="F280" s="46" t="s">
        <v>2325</v>
      </c>
      <c r="G280" s="95">
        <v>561023115</v>
      </c>
      <c r="H280" s="96">
        <v>135</v>
      </c>
      <c r="I280" s="96" t="s">
        <v>1190</v>
      </c>
      <c r="J280" s="291">
        <v>23583687</v>
      </c>
      <c r="K280" s="97" t="s">
        <v>2326</v>
      </c>
      <c r="L280" s="41">
        <v>4800</v>
      </c>
      <c r="M280" s="272" t="str">
        <f>VLOOKUP(L280,IRSZÁM!A:B,2,FALSE)</f>
        <v>Vásárosnamény</v>
      </c>
      <c r="N280" s="50" t="s">
        <v>2606</v>
      </c>
      <c r="O280" s="41" t="s">
        <v>2712</v>
      </c>
      <c r="P280" s="50" t="s">
        <v>2499</v>
      </c>
      <c r="Q280" s="82"/>
    </row>
    <row r="281" spans="1:17" ht="11.25">
      <c r="A281" s="147"/>
      <c r="C281" s="10"/>
      <c r="D281" s="143">
        <f>IF(ISERROR(VLOOKUP(F281,Szálláshely!Y$11:Y$27,1,FALSE)),"","Igen")</f>
      </c>
      <c r="E281" s="143">
        <f>IF(ISERROR(VLOOKUP($F281,Üzletek!CX$11:CX$392,1,FALSE)),"","Igen")</f>
      </c>
      <c r="F281" s="46" t="s">
        <v>1538</v>
      </c>
      <c r="G281" s="95">
        <v>472923115</v>
      </c>
      <c r="H281" s="96">
        <v>135</v>
      </c>
      <c r="I281" s="96" t="s">
        <v>1190</v>
      </c>
      <c r="J281" s="291">
        <v>24592285</v>
      </c>
      <c r="K281" s="97" t="s">
        <v>1539</v>
      </c>
      <c r="L281" s="41">
        <v>4800</v>
      </c>
      <c r="M281" s="272" t="str">
        <f>VLOOKUP(L281,IRSZÁM!A:B,2,FALSE)</f>
        <v>Vásárosnamény</v>
      </c>
      <c r="N281" s="50" t="s">
        <v>2708</v>
      </c>
      <c r="O281" s="41" t="s">
        <v>2709</v>
      </c>
      <c r="P281" s="50" t="s">
        <v>2493</v>
      </c>
      <c r="Q281" s="82"/>
    </row>
    <row r="282" spans="1:17" ht="11.25">
      <c r="A282" s="147"/>
      <c r="C282" s="10"/>
      <c r="D282" s="143">
        <f>IF(ISERROR(VLOOKUP(F282,Szálláshely!Y$11:Y$27,1,FALSE)),"","Igen")</f>
      </c>
      <c r="E282" s="143">
        <f>IF(ISERROR(VLOOKUP($F282,Üzletek!CX$11:CX$392,1,FALSE)),"","Igen")</f>
      </c>
      <c r="F282" s="46" t="s">
        <v>358</v>
      </c>
      <c r="G282" s="95">
        <v>562923115</v>
      </c>
      <c r="H282" s="96">
        <v>135</v>
      </c>
      <c r="I282" s="96" t="s">
        <v>1190</v>
      </c>
      <c r="J282" s="291">
        <v>25134882</v>
      </c>
      <c r="K282" s="97" t="s">
        <v>359</v>
      </c>
      <c r="L282" s="41">
        <v>4812</v>
      </c>
      <c r="M282" s="272" t="str">
        <f>VLOOKUP(L282,IRSZÁM!A:B,2,FALSE)</f>
        <v>Nagyvarsány</v>
      </c>
      <c r="N282" s="50" t="s">
        <v>2707</v>
      </c>
      <c r="O282" s="41" t="s">
        <v>2712</v>
      </c>
      <c r="P282" s="50" t="s">
        <v>1063</v>
      </c>
      <c r="Q282" s="82"/>
    </row>
    <row r="283" spans="1:17" ht="11.25">
      <c r="A283" s="147"/>
      <c r="C283" s="10"/>
      <c r="D283" s="143">
        <f>IF(ISERROR(VLOOKUP(F283,Szálláshely!Y$11:Y$27,1,FALSE)),"","Igen")</f>
      </c>
      <c r="E283" s="143" t="str">
        <f>IF(ISERROR(VLOOKUP($F283,Üzletek!CX$11:CX$392,1,FALSE)),"","Igen")</f>
        <v>Igen</v>
      </c>
      <c r="F283" s="46" t="s">
        <v>2580</v>
      </c>
      <c r="G283" s="95">
        <v>478123115</v>
      </c>
      <c r="H283" s="96">
        <v>135</v>
      </c>
      <c r="I283" s="96" t="s">
        <v>1190</v>
      </c>
      <c r="J283" s="291">
        <v>4458558</v>
      </c>
      <c r="K283" s="97" t="s">
        <v>2581</v>
      </c>
      <c r="L283" s="41">
        <v>4800</v>
      </c>
      <c r="M283" s="272" t="str">
        <f>VLOOKUP(L283,IRSZÁM!A:B,2,FALSE)</f>
        <v>Vásárosnamény</v>
      </c>
      <c r="N283" s="50" t="s">
        <v>1393</v>
      </c>
      <c r="O283" s="41" t="s">
        <v>2712</v>
      </c>
      <c r="P283" s="50" t="s">
        <v>2525</v>
      </c>
      <c r="Q283" s="82"/>
    </row>
    <row r="284" spans="1:17" ht="11.25">
      <c r="A284" s="147" t="s">
        <v>623</v>
      </c>
      <c r="C284" s="10"/>
      <c r="D284" s="143">
        <f>IF(ISERROR(VLOOKUP(F284,Szálláshely!Y$11:Y$27,1,FALSE)),"","Igen")</f>
      </c>
      <c r="E284" s="143">
        <f>IF(ISERROR(VLOOKUP($F284,Üzletek!CX$11:CX$392,1,FALSE)),"","Igen")</f>
      </c>
      <c r="F284" s="46" t="s">
        <v>1379</v>
      </c>
      <c r="G284" s="95">
        <v>561023115</v>
      </c>
      <c r="H284" s="96">
        <v>135</v>
      </c>
      <c r="I284" s="96" t="s">
        <v>1190</v>
      </c>
      <c r="J284" s="291">
        <v>3910189</v>
      </c>
      <c r="K284" s="97" t="s">
        <v>1380</v>
      </c>
      <c r="L284" s="41">
        <v>4812</v>
      </c>
      <c r="M284" s="272" t="str">
        <f>VLOOKUP(L284,IRSZÁM!A:B,2,FALSE)</f>
        <v>Nagyvarsány</v>
      </c>
      <c r="N284" s="50" t="s">
        <v>2707</v>
      </c>
      <c r="O284" s="41" t="s">
        <v>2712</v>
      </c>
      <c r="P284" s="50" t="s">
        <v>1447</v>
      </c>
      <c r="Q284" s="82"/>
    </row>
    <row r="285" spans="1:17" ht="11.25">
      <c r="A285" s="147"/>
      <c r="C285" s="10"/>
      <c r="D285" s="143">
        <f>IF(ISERROR(VLOOKUP(F285,Szálláshely!Y$11:Y$27,1,FALSE)),"","Igen")</f>
      </c>
      <c r="E285" s="143">
        <f>IF(ISERROR(VLOOKUP($F285,Üzletek!CX$11:CX$392,1,FALSE)),"","Igen")</f>
      </c>
      <c r="F285" s="46" t="s">
        <v>2131</v>
      </c>
      <c r="G285" s="95">
        <v>952223115</v>
      </c>
      <c r="H285" s="96">
        <v>235</v>
      </c>
      <c r="I285" s="96" t="s">
        <v>1190</v>
      </c>
      <c r="J285" s="291">
        <v>5301320</v>
      </c>
      <c r="K285" s="97" t="s">
        <v>2132</v>
      </c>
      <c r="L285" s="41">
        <v>4900</v>
      </c>
      <c r="M285" s="272" t="str">
        <f>VLOOKUP(L285,IRSZÁM!A:B,2,FALSE)</f>
        <v>Fehérgyarmat</v>
      </c>
      <c r="N285" s="50" t="s">
        <v>2133</v>
      </c>
      <c r="O285" s="41" t="s">
        <v>2712</v>
      </c>
      <c r="P285" s="50" t="s">
        <v>2533</v>
      </c>
      <c r="Q285" s="82"/>
    </row>
    <row r="286" spans="1:17" ht="11.25">
      <c r="A286" s="147" t="s">
        <v>623</v>
      </c>
      <c r="C286" s="10"/>
      <c r="D286" s="143">
        <f>IF(ISERROR(VLOOKUP(F286,Szálláshely!Y$11:Y$27,1,FALSE)),"","Igen")</f>
      </c>
      <c r="E286" s="143" t="str">
        <f>IF(ISERROR(VLOOKUP($F286,Üzletek!CX$11:CX$392,1,FALSE)),"","Igen")</f>
        <v>Igen</v>
      </c>
      <c r="F286" s="46" t="s">
        <v>2583</v>
      </c>
      <c r="G286" s="95">
        <v>453223115</v>
      </c>
      <c r="H286" s="96">
        <v>235</v>
      </c>
      <c r="I286" s="96" t="s">
        <v>1190</v>
      </c>
      <c r="J286" s="291">
        <v>4121642</v>
      </c>
      <c r="K286" s="97" t="s">
        <v>2584</v>
      </c>
      <c r="L286" s="41">
        <v>4800</v>
      </c>
      <c r="M286" s="272" t="str">
        <f>VLOOKUP(L286,IRSZÁM!A:B,2,FALSE)</f>
        <v>Vásárosnamény</v>
      </c>
      <c r="N286" s="50" t="s">
        <v>719</v>
      </c>
      <c r="O286" s="41" t="s">
        <v>2712</v>
      </c>
      <c r="P286" s="50" t="s">
        <v>1450</v>
      </c>
      <c r="Q286" s="82"/>
    </row>
    <row r="287" spans="1:17" ht="11.25">
      <c r="A287" s="147" t="s">
        <v>623</v>
      </c>
      <c r="C287" s="10"/>
      <c r="D287" s="143">
        <f>IF(ISERROR(VLOOKUP(F287,Szálláshely!Y$11:Y$27,1,FALSE)),"","Igen")</f>
      </c>
      <c r="E287" s="143" t="str">
        <f>IF(ISERROR(VLOOKUP($F287,Üzletek!CX$11:CX$392,1,FALSE)),"","Igen")</f>
        <v>Igen</v>
      </c>
      <c r="F287" s="46" t="s">
        <v>2566</v>
      </c>
      <c r="G287" s="95">
        <v>477723115</v>
      </c>
      <c r="H287" s="96">
        <v>235</v>
      </c>
      <c r="I287" s="96" t="s">
        <v>1190</v>
      </c>
      <c r="J287" s="291">
        <v>1776028</v>
      </c>
      <c r="K287" s="97" t="s">
        <v>413</v>
      </c>
      <c r="L287" s="41">
        <v>4800</v>
      </c>
      <c r="M287" s="272" t="str">
        <f>VLOOKUP(L287,IRSZÁM!A:B,2,FALSE)</f>
        <v>Vásárosnamény</v>
      </c>
      <c r="N287" s="50" t="s">
        <v>2708</v>
      </c>
      <c r="O287" s="41" t="s">
        <v>2709</v>
      </c>
      <c r="P287" s="50" t="s">
        <v>1405</v>
      </c>
      <c r="Q287" s="82"/>
    </row>
    <row r="288" spans="1:17" ht="11.25">
      <c r="A288" s="147" t="s">
        <v>623</v>
      </c>
      <c r="C288" s="10"/>
      <c r="D288" s="143">
        <f>IF(ISERROR(VLOOKUP(F288,Szálláshely!Y$11:Y$27,1,FALSE)),"","Igen")</f>
      </c>
      <c r="E288" s="143" t="str">
        <f>IF(ISERROR(VLOOKUP($F288,Üzletek!CX$11:CX$392,1,FALSE)),"","Igen")</f>
        <v>Igen</v>
      </c>
      <c r="F288" s="46">
        <v>61747252</v>
      </c>
      <c r="G288" s="95">
        <v>478123115</v>
      </c>
      <c r="H288" s="96">
        <v>135</v>
      </c>
      <c r="I288" s="96" t="s">
        <v>1190</v>
      </c>
      <c r="J288" s="291">
        <v>6005979</v>
      </c>
      <c r="K288" s="97" t="s">
        <v>1211</v>
      </c>
      <c r="L288" s="41">
        <v>4800</v>
      </c>
      <c r="M288" s="272" t="str">
        <f>VLOOKUP(L288,IRSZÁM!A:B,2,FALSE)</f>
        <v>Vásárosnamény</v>
      </c>
      <c r="N288" s="50" t="s">
        <v>1390</v>
      </c>
      <c r="O288" s="41" t="s">
        <v>2470</v>
      </c>
      <c r="P288" s="273" t="s">
        <v>1474</v>
      </c>
      <c r="Q288" s="82"/>
    </row>
    <row r="289" spans="1:17" ht="11.25">
      <c r="A289" s="147"/>
      <c r="C289" s="10"/>
      <c r="D289" s="143">
        <f>IF(ISERROR(VLOOKUP(F289,Szálláshely!Y$11:Y$27,1,FALSE)),"","Igen")</f>
      </c>
      <c r="E289" s="143">
        <f>IF(ISERROR(VLOOKUP($F289,Üzletek!CX$11:CX$392,1,FALSE)),"","Igen")</f>
      </c>
      <c r="F289" s="46" t="s">
        <v>1528</v>
      </c>
      <c r="G289" s="95">
        <v>478123115</v>
      </c>
      <c r="H289" s="96">
        <v>135</v>
      </c>
      <c r="I289" s="96" t="s">
        <v>1190</v>
      </c>
      <c r="J289" s="291">
        <v>478101</v>
      </c>
      <c r="K289" s="97" t="s">
        <v>1211</v>
      </c>
      <c r="L289" s="41">
        <v>4800</v>
      </c>
      <c r="M289" s="272" t="str">
        <f>VLOOKUP(L289,IRSZÁM!A:B,2,FALSE)</f>
        <v>Vásárosnamény</v>
      </c>
      <c r="N289" s="50" t="s">
        <v>2708</v>
      </c>
      <c r="O289" s="41" t="s">
        <v>2709</v>
      </c>
      <c r="P289" s="50" t="s">
        <v>1841</v>
      </c>
      <c r="Q289" s="82"/>
    </row>
    <row r="290" spans="1:17" ht="11.25">
      <c r="A290" s="147" t="s">
        <v>623</v>
      </c>
      <c r="C290" s="10"/>
      <c r="D290" s="143">
        <f>IF(ISERROR(VLOOKUP(F290,Szálláshely!Y$11:Y$27,1,FALSE)),"","Igen")</f>
      </c>
      <c r="E290" s="143" t="str">
        <f>IF(ISERROR(VLOOKUP($F290,Üzletek!CX$11:CX$392,1,FALSE)),"","Igen")</f>
        <v>Igen</v>
      </c>
      <c r="F290" s="46" t="s">
        <v>2575</v>
      </c>
      <c r="G290" s="95">
        <v>292423115</v>
      </c>
      <c r="H290" s="96">
        <v>135</v>
      </c>
      <c r="I290" s="96" t="s">
        <v>1190</v>
      </c>
      <c r="J290" s="291">
        <v>1830649</v>
      </c>
      <c r="K290" s="97" t="s">
        <v>2360</v>
      </c>
      <c r="L290" s="41">
        <v>4831</v>
      </c>
      <c r="M290" s="272" t="str">
        <f>VLOOKUP(L290,IRSZÁM!A:B,2,FALSE)</f>
        <v>Tiszaszalka</v>
      </c>
      <c r="N290" s="276" t="s">
        <v>1167</v>
      </c>
      <c r="O290" s="41" t="s">
        <v>2712</v>
      </c>
      <c r="P290" s="273" t="s">
        <v>1433</v>
      </c>
      <c r="Q290" s="82"/>
    </row>
    <row r="291" spans="1:17" ht="11.25">
      <c r="A291" s="147" t="s">
        <v>623</v>
      </c>
      <c r="C291" s="10"/>
      <c r="D291" s="143">
        <f>IF(ISERROR(VLOOKUP(F291,Szálláshely!Y$11:Y$27,1,FALSE)),"","Igen")</f>
      </c>
      <c r="E291" s="143">
        <f>IF(ISERROR(VLOOKUP($F291,Üzletek!CX$11:CX$392,1,FALSE)),"","Igen")</f>
      </c>
      <c r="F291" s="46" t="s">
        <v>2568</v>
      </c>
      <c r="G291" s="95">
        <v>524823115</v>
      </c>
      <c r="H291" s="96">
        <v>135</v>
      </c>
      <c r="I291" s="96" t="s">
        <v>1190</v>
      </c>
      <c r="J291" s="291">
        <v>5181928</v>
      </c>
      <c r="K291" s="97" t="s">
        <v>1816</v>
      </c>
      <c r="L291" s="41">
        <v>4900</v>
      </c>
      <c r="M291" s="272" t="str">
        <f>VLOOKUP(L291,IRSZÁM!A:B,2,FALSE)</f>
        <v>Fehérgyarmat</v>
      </c>
      <c r="N291" s="50" t="s">
        <v>1132</v>
      </c>
      <c r="O291" s="41" t="s">
        <v>2470</v>
      </c>
      <c r="P291" s="273" t="s">
        <v>761</v>
      </c>
      <c r="Q291" s="82"/>
    </row>
    <row r="292" spans="1:17" ht="11.25">
      <c r="A292" s="147" t="s">
        <v>623</v>
      </c>
      <c r="C292" s="10"/>
      <c r="D292" s="143">
        <f>IF(ISERROR(VLOOKUP(F292,Szálláshely!Y$11:Y$27,1,FALSE)),"","Igen")</f>
      </c>
      <c r="E292" s="143" t="str">
        <f>IF(ISERROR(VLOOKUP($F292,Üzletek!CX$11:CX$392,1,FALSE)),"","Igen")</f>
        <v>Igen</v>
      </c>
      <c r="F292" s="46" t="s">
        <v>2612</v>
      </c>
      <c r="G292" s="95">
        <v>553023115</v>
      </c>
      <c r="H292" s="96">
        <v>135</v>
      </c>
      <c r="I292" s="96" t="s">
        <v>1190</v>
      </c>
      <c r="J292" s="291">
        <v>4611900</v>
      </c>
      <c r="K292" s="97" t="s">
        <v>2485</v>
      </c>
      <c r="L292" s="41">
        <v>4800</v>
      </c>
      <c r="M292" s="272" t="str">
        <f>VLOOKUP(L292,IRSZÁM!A:B,2,FALSE)</f>
        <v>Vásárosnamény</v>
      </c>
      <c r="N292" s="50" t="s">
        <v>2473</v>
      </c>
      <c r="O292" s="41" t="s">
        <v>2712</v>
      </c>
      <c r="P292" s="273" t="s">
        <v>1411</v>
      </c>
      <c r="Q292" s="82"/>
    </row>
    <row r="293" spans="1:17" ht="11.25">
      <c r="A293" s="147" t="s">
        <v>623</v>
      </c>
      <c r="C293" s="10"/>
      <c r="D293" s="143">
        <f>IF(ISERROR(VLOOKUP(F293,Szálláshely!Y$11:Y$27,1,FALSE)),"","Igen")</f>
      </c>
      <c r="E293" s="143" t="str">
        <f>IF(ISERROR(VLOOKUP($F293,Üzletek!CX$11:CX$392,1,FALSE)),"","Igen")</f>
        <v>Igen</v>
      </c>
      <c r="F293" s="46" t="s">
        <v>141</v>
      </c>
      <c r="G293" s="95">
        <v>561023115</v>
      </c>
      <c r="H293" s="96">
        <v>135</v>
      </c>
      <c r="I293" s="96" t="s">
        <v>1190</v>
      </c>
      <c r="J293" s="291">
        <v>4354382</v>
      </c>
      <c r="K293" s="97" t="s">
        <v>142</v>
      </c>
      <c r="L293" s="41">
        <v>4803</v>
      </c>
      <c r="M293" s="272" t="str">
        <f>VLOOKUP(L293,IRSZÁM!A:B,2,FALSE)</f>
        <v>Vásárosnamény</v>
      </c>
      <c r="N293" s="276" t="s">
        <v>820</v>
      </c>
      <c r="O293" s="41" t="s">
        <v>2712</v>
      </c>
      <c r="P293" s="273" t="s">
        <v>1446</v>
      </c>
      <c r="Q293" s="82"/>
    </row>
    <row r="294" spans="1:17" ht="11.25">
      <c r="A294" s="147" t="s">
        <v>623</v>
      </c>
      <c r="C294" s="10"/>
      <c r="D294" s="143">
        <f>IF(ISERROR(VLOOKUP(F294,Szálláshely!Y$11:Y$27,1,FALSE)),"","Igen")</f>
      </c>
      <c r="E294" s="143" t="str">
        <f>IF(ISERROR(VLOOKUP($F294,Üzletek!CX$11:CX$392,1,FALSE)),"","Igen")</f>
        <v>Igen</v>
      </c>
      <c r="F294" s="46" t="s">
        <v>1350</v>
      </c>
      <c r="G294" s="95">
        <v>477523115</v>
      </c>
      <c r="H294" s="96">
        <v>235</v>
      </c>
      <c r="I294" s="96" t="s">
        <v>1190</v>
      </c>
      <c r="J294" s="291">
        <v>6444284</v>
      </c>
      <c r="K294" s="97" t="s">
        <v>535</v>
      </c>
      <c r="L294" s="41">
        <v>4800</v>
      </c>
      <c r="M294" s="272" t="str">
        <f>VLOOKUP(L294,IRSZÁM!A:B,2,FALSE)</f>
        <v>Vásárosnamény</v>
      </c>
      <c r="N294" s="128" t="s">
        <v>2708</v>
      </c>
      <c r="O294" s="41" t="s">
        <v>2709</v>
      </c>
      <c r="P294" s="273" t="s">
        <v>1367</v>
      </c>
      <c r="Q294" s="82"/>
    </row>
    <row r="295" spans="1:17" ht="11.25">
      <c r="A295" s="147" t="s">
        <v>623</v>
      </c>
      <c r="C295" s="10"/>
      <c r="D295" s="143">
        <f>IF(ISERROR(VLOOKUP(F295,Szálláshely!Y$11:Y$27,1,FALSE)),"","Igen")</f>
      </c>
      <c r="E295" s="143" t="str">
        <f>IF(ISERROR(VLOOKUP($F295,Üzletek!CX$11:CX$392,1,FALSE)),"","Igen")</f>
        <v>Igen</v>
      </c>
      <c r="F295" s="46" t="s">
        <v>894</v>
      </c>
      <c r="G295" s="95">
        <v>561023115</v>
      </c>
      <c r="H295" s="96">
        <v>135</v>
      </c>
      <c r="I295" s="96" t="s">
        <v>1190</v>
      </c>
      <c r="J295" s="291">
        <v>37458</v>
      </c>
      <c r="K295" s="97" t="s">
        <v>895</v>
      </c>
      <c r="L295" s="41">
        <v>4803</v>
      </c>
      <c r="M295" s="272" t="str">
        <f>VLOOKUP(L295,IRSZÁM!A:B,2,FALSE)</f>
        <v>Vásárosnamény</v>
      </c>
      <c r="N295" s="50" t="s">
        <v>819</v>
      </c>
      <c r="O295" s="41" t="s">
        <v>2712</v>
      </c>
      <c r="P295" s="50" t="s">
        <v>1437</v>
      </c>
      <c r="Q295" s="82"/>
    </row>
    <row r="296" spans="1:17" ht="11.25">
      <c r="A296" s="147" t="s">
        <v>623</v>
      </c>
      <c r="C296" s="10"/>
      <c r="D296" s="143">
        <f>IF(ISERROR(VLOOKUP(F296,Szálláshely!Y$11:Y$27,1,FALSE)),"","Igen")</f>
      </c>
      <c r="E296" s="143" t="str">
        <f>IF(ISERROR(VLOOKUP($F296,Üzletek!CX$11:CX$392,1,FALSE)),"","Igen")</f>
        <v>Igen</v>
      </c>
      <c r="F296" s="46" t="s">
        <v>2763</v>
      </c>
      <c r="G296" s="95">
        <v>477223115</v>
      </c>
      <c r="H296" s="96">
        <v>235</v>
      </c>
      <c r="I296" s="96" t="s">
        <v>1190</v>
      </c>
      <c r="J296" s="291">
        <v>699962</v>
      </c>
      <c r="K296" s="97" t="s">
        <v>2402</v>
      </c>
      <c r="L296" s="41">
        <v>4821</v>
      </c>
      <c r="M296" s="272" t="str">
        <f>VLOOKUP(L296,IRSZÁM!A:B,2,FALSE)</f>
        <v>Ópályi</v>
      </c>
      <c r="N296" s="50" t="s">
        <v>2471</v>
      </c>
      <c r="O296" s="41" t="s">
        <v>2712</v>
      </c>
      <c r="P296" s="50" t="s">
        <v>1478</v>
      </c>
      <c r="Q296" s="82"/>
    </row>
    <row r="297" spans="1:17" ht="11.25">
      <c r="A297" s="147"/>
      <c r="C297" s="10"/>
      <c r="D297" s="143">
        <f>IF(ISERROR(VLOOKUP(F297,Szálláshely!Y$11:Y$27,1,FALSE)),"","Igen")</f>
      </c>
      <c r="E297" s="143" t="str">
        <f>IF(ISERROR(VLOOKUP($F297,Üzletek!CX$11:CX$392,1,FALSE)),"","Igen")</f>
        <v>Igen</v>
      </c>
      <c r="F297" s="46" t="s">
        <v>1095</v>
      </c>
      <c r="G297" s="95">
        <v>439923115</v>
      </c>
      <c r="H297" s="96">
        <v>235</v>
      </c>
      <c r="I297" s="96" t="s">
        <v>1190</v>
      </c>
      <c r="J297" s="291">
        <v>11381112</v>
      </c>
      <c r="K297" s="97" t="s">
        <v>1096</v>
      </c>
      <c r="L297" s="41">
        <v>4800</v>
      </c>
      <c r="M297" s="272" t="str">
        <f>VLOOKUP(L297,IRSZÁM!A:B,2,FALSE)</f>
        <v>Vásárosnamény</v>
      </c>
      <c r="N297" s="50" t="s">
        <v>2710</v>
      </c>
      <c r="O297" s="41" t="s">
        <v>2712</v>
      </c>
      <c r="P297" s="50" t="s">
        <v>1843</v>
      </c>
      <c r="Q297" s="82"/>
    </row>
    <row r="298" spans="1:17" ht="11.25">
      <c r="A298" s="147" t="s">
        <v>623</v>
      </c>
      <c r="C298" s="10"/>
      <c r="D298" s="143">
        <f>IF(ISERROR(VLOOKUP(F298,Szálláshely!Y$11:Y$27,1,FALSE)),"","Igen")</f>
      </c>
      <c r="E298" s="143" t="str">
        <f>IF(ISERROR(VLOOKUP($F298,Üzletek!CX$11:CX$392,1,FALSE)),"","Igen")</f>
        <v>Igen</v>
      </c>
      <c r="F298" s="46">
        <v>62519957</v>
      </c>
      <c r="G298" s="95">
        <v>475223115</v>
      </c>
      <c r="H298" s="96">
        <v>235</v>
      </c>
      <c r="I298" s="96" t="s">
        <v>1190</v>
      </c>
      <c r="J298" s="291">
        <v>1803679</v>
      </c>
      <c r="K298" s="97" t="s">
        <v>2617</v>
      </c>
      <c r="L298" s="41">
        <v>4800</v>
      </c>
      <c r="M298" s="272" t="str">
        <f>VLOOKUP(L298,IRSZÁM!A:B,2,FALSE)</f>
        <v>Vásárosnamény</v>
      </c>
      <c r="N298" s="50" t="s">
        <v>2707</v>
      </c>
      <c r="O298" s="41" t="s">
        <v>2712</v>
      </c>
      <c r="P298" s="273" t="s">
        <v>1404</v>
      </c>
      <c r="Q298" s="82"/>
    </row>
    <row r="299" spans="1:17" ht="11.25">
      <c r="A299" s="147" t="s">
        <v>623</v>
      </c>
      <c r="C299" s="10"/>
      <c r="D299" s="143">
        <f>IF(ISERROR(VLOOKUP(F299,Szálláshely!Y$11:Y$27,1,FALSE)),"","Igen")</f>
      </c>
      <c r="E299" s="143" t="str">
        <f>IF(ISERROR(VLOOKUP($F299,Üzletek!CX$11:CX$392,1,FALSE)),"","Igen")</f>
        <v>Igen</v>
      </c>
      <c r="F299" s="46" t="s">
        <v>2576</v>
      </c>
      <c r="G299" s="95">
        <v>561023115</v>
      </c>
      <c r="H299" s="96">
        <v>235</v>
      </c>
      <c r="I299" s="96" t="s">
        <v>1190</v>
      </c>
      <c r="J299" s="291">
        <v>1839215</v>
      </c>
      <c r="K299" s="97" t="s">
        <v>2618</v>
      </c>
      <c r="L299" s="41">
        <v>4800</v>
      </c>
      <c r="M299" s="272" t="str">
        <f>VLOOKUP(L299,IRSZÁM!A:B,2,FALSE)</f>
        <v>Vásárosnamény</v>
      </c>
      <c r="N299" s="50" t="s">
        <v>715</v>
      </c>
      <c r="O299" s="41" t="s">
        <v>2712</v>
      </c>
      <c r="P299" s="273" t="s">
        <v>2494</v>
      </c>
      <c r="Q299" s="82"/>
    </row>
    <row r="300" spans="1:17" ht="11.25">
      <c r="A300" s="147" t="s">
        <v>623</v>
      </c>
      <c r="C300" s="10"/>
      <c r="D300" s="143">
        <f>IF(ISERROR(VLOOKUP(F300,Szálláshely!Y$11:Y$27,1,FALSE)),"","Igen")</f>
      </c>
      <c r="E300" s="143">
        <f>IF(ISERROR(VLOOKUP($F300,Üzletek!CX$11:CX$392,1,FALSE)),"","Igen")</f>
      </c>
      <c r="F300" s="46">
        <v>62583954</v>
      </c>
      <c r="G300" s="95">
        <v>524223115</v>
      </c>
      <c r="H300" s="96">
        <v>135</v>
      </c>
      <c r="I300" s="96" t="s">
        <v>1190</v>
      </c>
      <c r="J300" s="291">
        <v>2018734</v>
      </c>
      <c r="K300" s="97" t="s">
        <v>2619</v>
      </c>
      <c r="L300" s="41">
        <v>4800</v>
      </c>
      <c r="M300" s="272" t="str">
        <f>VLOOKUP(L300,IRSZÁM!A:B,2,FALSE)</f>
        <v>Vásárosnamény</v>
      </c>
      <c r="N300" s="50" t="s">
        <v>2707</v>
      </c>
      <c r="O300" s="41" t="s">
        <v>2712</v>
      </c>
      <c r="P300" s="50" t="s">
        <v>1414</v>
      </c>
      <c r="Q300" s="82"/>
    </row>
    <row r="301" spans="1:17" ht="11.25">
      <c r="A301" s="147" t="s">
        <v>623</v>
      </c>
      <c r="C301" s="10"/>
      <c r="D301" s="143">
        <f>IF(ISERROR(VLOOKUP(F301,Szálláshely!Y$11:Y$27,1,FALSE)),"","Igen")</f>
      </c>
      <c r="E301" s="143" t="str">
        <f>IF(ISERROR(VLOOKUP($F301,Üzletek!CX$11:CX$392,1,FALSE)),"","Igen")</f>
        <v>Igen</v>
      </c>
      <c r="F301" s="46">
        <v>62587800</v>
      </c>
      <c r="G301" s="95">
        <v>494123115</v>
      </c>
      <c r="H301" s="96">
        <v>235</v>
      </c>
      <c r="I301" s="96" t="s">
        <v>1190</v>
      </c>
      <c r="J301" s="291">
        <v>2032435</v>
      </c>
      <c r="K301" s="97" t="s">
        <v>2103</v>
      </c>
      <c r="L301" s="41">
        <v>4804</v>
      </c>
      <c r="M301" s="272" t="str">
        <f>VLOOKUP(L301,IRSZÁM!A:B,2,FALSE)</f>
        <v>Vásárosnamény</v>
      </c>
      <c r="N301" s="50" t="s">
        <v>829</v>
      </c>
      <c r="O301" s="41" t="s">
        <v>2712</v>
      </c>
      <c r="P301" s="50" t="s">
        <v>1443</v>
      </c>
      <c r="Q301" s="82"/>
    </row>
    <row r="302" spans="1:17" ht="11.25">
      <c r="A302" s="147" t="s">
        <v>623</v>
      </c>
      <c r="C302" s="10"/>
      <c r="D302" s="143">
        <f>IF(ISERROR(VLOOKUP(F302,Szálláshely!Y$11:Y$27,1,FALSE)),"","Igen")</f>
      </c>
      <c r="E302" s="143">
        <f>IF(ISERROR(VLOOKUP($F302,Üzletek!CX$11:CX$392,1,FALSE)),"","Igen")</f>
      </c>
      <c r="F302" s="46">
        <v>62594590</v>
      </c>
      <c r="G302" s="95">
        <v>524523115</v>
      </c>
      <c r="H302" s="96">
        <v>251</v>
      </c>
      <c r="I302" s="96" t="s">
        <v>1190</v>
      </c>
      <c r="J302" s="291">
        <v>2064912</v>
      </c>
      <c r="K302" s="97" t="s">
        <v>1054</v>
      </c>
      <c r="L302" s="41">
        <v>4700</v>
      </c>
      <c r="M302" s="272" t="str">
        <f>VLOOKUP(L302,IRSZÁM!A:B,2,FALSE)</f>
        <v>Mátészalka</v>
      </c>
      <c r="N302" s="50" t="s">
        <v>1392</v>
      </c>
      <c r="O302" s="41" t="s">
        <v>2470</v>
      </c>
      <c r="P302" s="273" t="s">
        <v>1467</v>
      </c>
      <c r="Q302" s="82"/>
    </row>
    <row r="303" spans="1:17" ht="11.25">
      <c r="A303" s="147" t="s">
        <v>623</v>
      </c>
      <c r="C303" s="10"/>
      <c r="D303" s="143">
        <f>IF(ISERROR(VLOOKUP(F303,Szálláshely!Y$11:Y$27,1,FALSE)),"","Igen")</f>
      </c>
      <c r="E303" s="143">
        <f>IF(ISERROR(VLOOKUP($F303,Üzletek!CX$11:CX$392,1,FALSE)),"","Igen")</f>
      </c>
      <c r="F303" s="46">
        <v>62705666</v>
      </c>
      <c r="G303" s="95">
        <v>553023115</v>
      </c>
      <c r="H303" s="96">
        <v>235</v>
      </c>
      <c r="I303" s="96" t="s">
        <v>1190</v>
      </c>
      <c r="J303" s="291">
        <v>2414855</v>
      </c>
      <c r="K303" s="97" t="s">
        <v>395</v>
      </c>
      <c r="L303" s="41">
        <v>4566</v>
      </c>
      <c r="M303" s="272" t="str">
        <f>VLOOKUP(L303,IRSZÁM!A:B,2,FALSE)</f>
        <v>Ilk</v>
      </c>
      <c r="N303" s="50" t="s">
        <v>1135</v>
      </c>
      <c r="O303" s="41" t="s">
        <v>2470</v>
      </c>
      <c r="P303" s="273" t="s">
        <v>1419</v>
      </c>
      <c r="Q303" s="82"/>
    </row>
    <row r="304" spans="1:17" ht="11.25">
      <c r="A304" s="147" t="s">
        <v>623</v>
      </c>
      <c r="C304" s="10"/>
      <c r="D304" s="143">
        <f>IF(ISERROR(VLOOKUP(F304,Szálláshely!Y$11:Y$27,1,FALSE)),"","Igen")</f>
      </c>
      <c r="E304" s="143">
        <f>IF(ISERROR(VLOOKUP($F304,Üzletek!CX$11:CX$392,1,FALSE)),"","Igen")</f>
      </c>
      <c r="F304" s="46">
        <v>62709330</v>
      </c>
      <c r="G304" s="95">
        <v>471923115</v>
      </c>
      <c r="H304" s="96">
        <v>235</v>
      </c>
      <c r="I304" s="96" t="s">
        <v>1190</v>
      </c>
      <c r="J304" s="291">
        <v>2425201</v>
      </c>
      <c r="K304" s="97" t="s">
        <v>1026</v>
      </c>
      <c r="L304" s="41">
        <v>4700</v>
      </c>
      <c r="M304" s="272" t="str">
        <f>VLOOKUP(L304,IRSZÁM!A:B,2,FALSE)</f>
        <v>Mátészalka</v>
      </c>
      <c r="N304" s="50" t="s">
        <v>1148</v>
      </c>
      <c r="O304" s="41" t="s">
        <v>2712</v>
      </c>
      <c r="P304" s="50" t="s">
        <v>1414</v>
      </c>
      <c r="Q304" s="82"/>
    </row>
    <row r="305" spans="1:17" ht="11.25">
      <c r="A305" s="147" t="s">
        <v>623</v>
      </c>
      <c r="C305" s="10"/>
      <c r="D305" s="143">
        <f>IF(ISERROR(VLOOKUP(F305,Szálláshely!Y$11:Y$27,1,FALSE)),"","Igen")</f>
      </c>
      <c r="E305" s="143" t="str">
        <f>IF(ISERROR(VLOOKUP($F305,Üzletek!CX$11:CX$392,1,FALSE)),"","Igen")</f>
        <v>Igen</v>
      </c>
      <c r="F305" s="46" t="s">
        <v>1343</v>
      </c>
      <c r="G305" s="95">
        <v>477123115</v>
      </c>
      <c r="H305" s="96">
        <v>135</v>
      </c>
      <c r="I305" s="96" t="s">
        <v>1190</v>
      </c>
      <c r="J305" s="291">
        <v>2584195</v>
      </c>
      <c r="K305" s="97" t="s">
        <v>2345</v>
      </c>
      <c r="L305" s="41">
        <v>4800</v>
      </c>
      <c r="M305" s="272" t="str">
        <f>VLOOKUP(L305,IRSZÁM!A:B,2,FALSE)</f>
        <v>Vásárosnamény</v>
      </c>
      <c r="N305" s="50" t="s">
        <v>2710</v>
      </c>
      <c r="O305" s="41" t="s">
        <v>2712</v>
      </c>
      <c r="P305" s="273" t="s">
        <v>1414</v>
      </c>
      <c r="Q305" s="82"/>
    </row>
    <row r="306" spans="1:17" ht="11.25">
      <c r="A306" s="147" t="s">
        <v>623</v>
      </c>
      <c r="C306" s="10"/>
      <c r="D306" s="143">
        <f>IF(ISERROR(VLOOKUP(F306,Szálláshely!Y$11:Y$27,1,FALSE)),"","Igen")</f>
      </c>
      <c r="E306" s="143" t="str">
        <f>IF(ISERROR(VLOOKUP($F306,Üzletek!CX$11:CX$392,1,FALSE)),"","Igen")</f>
        <v>Igen</v>
      </c>
      <c r="F306" s="46" t="s">
        <v>1331</v>
      </c>
      <c r="G306" s="95">
        <v>477123115</v>
      </c>
      <c r="H306" s="96">
        <v>135</v>
      </c>
      <c r="I306" s="96" t="s">
        <v>1190</v>
      </c>
      <c r="J306" s="291">
        <v>2748452</v>
      </c>
      <c r="K306" s="97" t="s">
        <v>2330</v>
      </c>
      <c r="L306" s="41">
        <v>4800</v>
      </c>
      <c r="M306" s="272" t="str">
        <f>VLOOKUP(L306,IRSZÁM!A:B,2,FALSE)</f>
        <v>Vásárosnamény</v>
      </c>
      <c r="N306" s="128" t="s">
        <v>2700</v>
      </c>
      <c r="O306" s="41" t="s">
        <v>2713</v>
      </c>
      <c r="P306" s="273" t="s">
        <v>1475</v>
      </c>
      <c r="Q306" s="82"/>
    </row>
    <row r="307" spans="1:17" ht="11.25">
      <c r="A307" s="147" t="s">
        <v>623</v>
      </c>
      <c r="C307" s="10"/>
      <c r="D307" s="143">
        <f>IF(ISERROR(VLOOKUP(F307,Szálláshely!Y$11:Y$27,1,FALSE)),"","Igen")</f>
      </c>
      <c r="E307" s="143" t="str">
        <f>IF(ISERROR(VLOOKUP($F307,Üzletek!CX$11:CX$392,1,FALSE)),"","Igen")</f>
        <v>Igen</v>
      </c>
      <c r="F307" s="46" t="s">
        <v>1334</v>
      </c>
      <c r="G307" s="95">
        <v>521223115</v>
      </c>
      <c r="H307" s="96">
        <v>135</v>
      </c>
      <c r="I307" s="96" t="s">
        <v>1190</v>
      </c>
      <c r="J307" s="291">
        <v>3453787</v>
      </c>
      <c r="K307" s="97" t="s">
        <v>2089</v>
      </c>
      <c r="L307" s="41">
        <v>4804</v>
      </c>
      <c r="M307" s="272" t="str">
        <f>VLOOKUP(L307,IRSZÁM!A:B,2,FALSE)</f>
        <v>Vásárosnamény</v>
      </c>
      <c r="N307" s="128" t="s">
        <v>829</v>
      </c>
      <c r="O307" s="41" t="s">
        <v>2712</v>
      </c>
      <c r="P307" s="273" t="s">
        <v>1439</v>
      </c>
      <c r="Q307" s="82"/>
    </row>
    <row r="308" spans="1:17" ht="11.25">
      <c r="A308" s="147" t="s">
        <v>623</v>
      </c>
      <c r="C308" s="10"/>
      <c r="D308" s="143">
        <f>IF(ISERROR(VLOOKUP(F308,Szálláshely!Y$11:Y$27,1,FALSE)),"","Igen")</f>
      </c>
      <c r="E308" s="143">
        <f>IF(ISERROR(VLOOKUP($F308,Üzletek!CX$11:CX$392,1,FALSE)),"","Igen")</f>
      </c>
      <c r="F308" s="46" t="s">
        <v>1332</v>
      </c>
      <c r="G308" s="95">
        <v>521123115</v>
      </c>
      <c r="H308" s="96">
        <v>235</v>
      </c>
      <c r="I308" s="96" t="s">
        <v>1190</v>
      </c>
      <c r="J308" s="291">
        <v>3799841</v>
      </c>
      <c r="K308" s="97" t="s">
        <v>1034</v>
      </c>
      <c r="L308" s="41">
        <v>4567</v>
      </c>
      <c r="M308" s="272" t="str">
        <f>VLOOKUP(L308,IRSZÁM!A:B,2,FALSE)</f>
        <v>Gemzse</v>
      </c>
      <c r="N308" s="50" t="s">
        <v>2707</v>
      </c>
      <c r="O308" s="41" t="s">
        <v>2712</v>
      </c>
      <c r="P308" s="273" t="s">
        <v>1434</v>
      </c>
      <c r="Q308" s="82"/>
    </row>
    <row r="309" spans="1:17" ht="11.25">
      <c r="A309" s="147" t="s">
        <v>623</v>
      </c>
      <c r="C309" s="10"/>
      <c r="D309" s="143">
        <f>IF(ISERROR(VLOOKUP(F309,Szálláshely!Y$11:Y$27,1,FALSE)),"","Igen")</f>
      </c>
      <c r="E309" s="143" t="str">
        <f>IF(ISERROR(VLOOKUP($F309,Üzletek!CX$11:CX$392,1,FALSE)),"","Igen")</f>
        <v>Igen</v>
      </c>
      <c r="F309" s="46" t="s">
        <v>1337</v>
      </c>
      <c r="G309" s="95">
        <v>561023115</v>
      </c>
      <c r="H309" s="96">
        <v>135</v>
      </c>
      <c r="I309" s="96" t="s">
        <v>1190</v>
      </c>
      <c r="J309" s="291">
        <v>3891709</v>
      </c>
      <c r="K309" s="97" t="s">
        <v>2234</v>
      </c>
      <c r="L309" s="41">
        <v>4804</v>
      </c>
      <c r="M309" s="272" t="str">
        <f>VLOOKUP(L309,IRSZÁM!A:B,2,FALSE)</f>
        <v>Vásárosnamény</v>
      </c>
      <c r="N309" s="50" t="s">
        <v>826</v>
      </c>
      <c r="O309" s="41" t="s">
        <v>2712</v>
      </c>
      <c r="P309" s="273" t="s">
        <v>1424</v>
      </c>
      <c r="Q309" s="82"/>
    </row>
    <row r="310" spans="1:17" ht="11.25">
      <c r="A310" s="147" t="s">
        <v>623</v>
      </c>
      <c r="C310" s="10"/>
      <c r="D310" s="143">
        <f>IF(ISERROR(VLOOKUP(F310,Szálláshely!Y$11:Y$27,1,FALSE)),"","Igen")</f>
      </c>
      <c r="E310" s="143" t="str">
        <f>IF(ISERROR(VLOOKUP($F310,Üzletek!CX$11:CX$392,1,FALSE)),"","Igen")</f>
        <v>Igen</v>
      </c>
      <c r="F310" s="46" t="s">
        <v>2732</v>
      </c>
      <c r="G310" s="95">
        <v>554023115</v>
      </c>
      <c r="H310" s="96">
        <v>235</v>
      </c>
      <c r="I310" s="96" t="s">
        <v>1190</v>
      </c>
      <c r="J310" s="291">
        <v>7166230</v>
      </c>
      <c r="K310" s="97" t="s">
        <v>166</v>
      </c>
      <c r="L310" s="41">
        <v>4244</v>
      </c>
      <c r="M310" s="272" t="str">
        <f>VLOOKUP(L310,IRSZÁM!A:B,2,FALSE)</f>
        <v>Újfehértó</v>
      </c>
      <c r="N310" s="276" t="s">
        <v>2607</v>
      </c>
      <c r="O310" s="41" t="s">
        <v>2712</v>
      </c>
      <c r="P310" s="50" t="s">
        <v>1478</v>
      </c>
      <c r="Q310" s="82"/>
    </row>
    <row r="311" spans="1:17" ht="11.25">
      <c r="A311" s="147" t="s">
        <v>623</v>
      </c>
      <c r="C311" s="10"/>
      <c r="D311" s="143">
        <f>IF(ISERROR(VLOOKUP(F311,Szálláshely!Y$11:Y$27,1,FALSE)),"","Igen")</f>
      </c>
      <c r="E311" s="143" t="str">
        <f>IF(ISERROR(VLOOKUP($F311,Üzletek!CX$11:CX$392,1,FALSE)),"","Igen")</f>
        <v>Igen</v>
      </c>
      <c r="F311" s="46" t="s">
        <v>1345</v>
      </c>
      <c r="G311" s="95">
        <v>561023115</v>
      </c>
      <c r="H311" s="96">
        <v>135</v>
      </c>
      <c r="I311" s="96" t="s">
        <v>1190</v>
      </c>
      <c r="J311" s="291">
        <v>5630135</v>
      </c>
      <c r="K311" s="97" t="s">
        <v>2350</v>
      </c>
      <c r="L311" s="41">
        <v>4800</v>
      </c>
      <c r="M311" s="272" t="str">
        <f>VLOOKUP(L311,IRSZÁM!A:B,2,FALSE)</f>
        <v>Vásárosnamény</v>
      </c>
      <c r="N311" s="50" t="s">
        <v>1393</v>
      </c>
      <c r="O311" s="41" t="s">
        <v>2712</v>
      </c>
      <c r="P311" s="50" t="s">
        <v>1458</v>
      </c>
      <c r="Q311" s="82"/>
    </row>
    <row r="312" spans="1:17" ht="11.25">
      <c r="A312" s="147" t="s">
        <v>623</v>
      </c>
      <c r="C312" s="10"/>
      <c r="D312" s="143">
        <f>IF(ISERROR(VLOOKUP(F312,Szálláshely!Y$11:Y$27,1,FALSE)),"","Igen")</f>
      </c>
      <c r="E312" s="143" t="str">
        <f>IF(ISERROR(VLOOKUP($F312,Üzletek!CX$11:CX$392,1,FALSE)),"","Igen")</f>
        <v>Igen</v>
      </c>
      <c r="F312" s="140" t="s">
        <v>1355</v>
      </c>
      <c r="G312" s="98">
        <v>477123115</v>
      </c>
      <c r="H312" s="99">
        <v>235</v>
      </c>
      <c r="I312" s="96" t="s">
        <v>1190</v>
      </c>
      <c r="J312" s="295">
        <v>7118286</v>
      </c>
      <c r="K312" s="100" t="s">
        <v>1897</v>
      </c>
      <c r="L312" s="69">
        <v>4800</v>
      </c>
      <c r="M312" s="272" t="str">
        <f>VLOOKUP(L312,IRSZÁM!A:B,2,FALSE)</f>
        <v>Vásárosnamény</v>
      </c>
      <c r="N312" s="276" t="s">
        <v>2700</v>
      </c>
      <c r="O312" s="69" t="s">
        <v>2713</v>
      </c>
      <c r="P312" s="276" t="s">
        <v>1487</v>
      </c>
      <c r="Q312" s="82"/>
    </row>
    <row r="313" spans="1:17" ht="11.25">
      <c r="A313" s="147" t="s">
        <v>623</v>
      </c>
      <c r="C313" s="10"/>
      <c r="D313" s="143">
        <f>IF(ISERROR(VLOOKUP(F313,Szálláshely!Y$11:Y$27,1,FALSE)),"","Igen")</f>
      </c>
      <c r="E313" s="143">
        <f>IF(ISERROR(VLOOKUP($F313,Üzletek!CX$11:CX$392,1,FALSE)),"","Igen")</f>
      </c>
      <c r="F313" s="140" t="s">
        <v>1361</v>
      </c>
      <c r="G313" s="98">
        <v>524823115</v>
      </c>
      <c r="H313" s="99">
        <v>235</v>
      </c>
      <c r="I313" s="96" t="s">
        <v>1190</v>
      </c>
      <c r="J313" s="295">
        <v>7125748</v>
      </c>
      <c r="K313" s="100" t="s">
        <v>390</v>
      </c>
      <c r="L313" s="69">
        <v>4800</v>
      </c>
      <c r="M313" s="272" t="str">
        <f>VLOOKUP(L313,IRSZÁM!A:B,2,FALSE)</f>
        <v>Vásárosnamény</v>
      </c>
      <c r="N313" s="276" t="s">
        <v>719</v>
      </c>
      <c r="O313" s="69" t="s">
        <v>2712</v>
      </c>
      <c r="P313" s="276" t="s">
        <v>1470</v>
      </c>
      <c r="Q313" s="82"/>
    </row>
    <row r="314" spans="1:17" ht="11.25">
      <c r="A314" s="147" t="s">
        <v>623</v>
      </c>
      <c r="C314" s="10"/>
      <c r="D314" s="143">
        <f>IF(ISERROR(VLOOKUP(F314,Szálláshely!Y$11:Y$27,1,FALSE)),"","Igen")</f>
      </c>
      <c r="E314" s="143">
        <f>IF(ISERROR(VLOOKUP($F314,Üzletek!CX$11:CX$392,1,FALSE)),"","Igen")</f>
      </c>
      <c r="F314" s="140" t="s">
        <v>1360</v>
      </c>
      <c r="G314" s="98">
        <v>477923115</v>
      </c>
      <c r="H314" s="99">
        <v>135</v>
      </c>
      <c r="I314" s="96" t="s">
        <v>1190</v>
      </c>
      <c r="J314" s="292">
        <v>7279811</v>
      </c>
      <c r="K314" s="100" t="s">
        <v>1899</v>
      </c>
      <c r="L314" s="69">
        <v>4800</v>
      </c>
      <c r="M314" s="272" t="str">
        <f>VLOOKUP(L314,IRSZÁM!A:B,2,FALSE)</f>
        <v>Vásárosnamény</v>
      </c>
      <c r="N314" s="276" t="s">
        <v>2707</v>
      </c>
      <c r="O314" s="69" t="s">
        <v>2712</v>
      </c>
      <c r="P314" s="276" t="s">
        <v>1489</v>
      </c>
      <c r="Q314" s="82"/>
    </row>
    <row r="315" spans="1:17" ht="11.25">
      <c r="A315" s="147" t="s">
        <v>623</v>
      </c>
      <c r="C315" s="10"/>
      <c r="D315" s="143">
        <f>IF(ISERROR(VLOOKUP(F315,Szálláshely!Y$11:Y$27,1,FALSE)),"","Igen")</f>
      </c>
      <c r="E315" s="143">
        <f>IF(ISERROR(VLOOKUP($F315,Üzletek!CX$11:CX$392,1,FALSE)),"","Igen")</f>
      </c>
      <c r="F315" s="140" t="s">
        <v>2730</v>
      </c>
      <c r="G315" s="98">
        <v>107123115</v>
      </c>
      <c r="H315" s="99">
        <v>235</v>
      </c>
      <c r="I315" s="96" t="s">
        <v>1190</v>
      </c>
      <c r="J315" s="292">
        <v>7623105</v>
      </c>
      <c r="K315" s="100" t="s">
        <v>1630</v>
      </c>
      <c r="L315" s="69">
        <v>4800</v>
      </c>
      <c r="M315" s="272" t="str">
        <f>VLOOKUP(L315,IRSZÁM!A:B,2,FALSE)</f>
        <v>Vásárosnamény</v>
      </c>
      <c r="N315" s="276" t="s">
        <v>2708</v>
      </c>
      <c r="O315" s="69" t="s">
        <v>2709</v>
      </c>
      <c r="P315" s="276" t="s">
        <v>1411</v>
      </c>
      <c r="Q315" s="82"/>
    </row>
    <row r="316" spans="1:17" ht="11.25">
      <c r="A316" s="147" t="s">
        <v>623</v>
      </c>
      <c r="C316" s="10"/>
      <c r="D316" s="143">
        <f>IF(ISERROR(VLOOKUP(F316,Szálláshely!Y$11:Y$27,1,FALSE)),"","Igen")</f>
      </c>
      <c r="E316" s="143" t="str">
        <f>IF(ISERROR(VLOOKUP($F316,Üzletek!CX$11:CX$392,1,FALSE)),"","Igen")</f>
        <v>Igen</v>
      </c>
      <c r="F316" s="140" t="s">
        <v>2736</v>
      </c>
      <c r="G316" s="98">
        <v>475123115</v>
      </c>
      <c r="H316" s="99">
        <v>235</v>
      </c>
      <c r="I316" s="96" t="s">
        <v>1190</v>
      </c>
      <c r="J316" s="292">
        <v>7681709</v>
      </c>
      <c r="K316" s="100" t="s">
        <v>2615</v>
      </c>
      <c r="L316" s="69">
        <v>4800</v>
      </c>
      <c r="M316" s="272" t="str">
        <f>VLOOKUP(L316,IRSZÁM!A:B,2,FALSE)</f>
        <v>Vásárosnamény</v>
      </c>
      <c r="N316" s="276" t="s">
        <v>2700</v>
      </c>
      <c r="O316" s="69" t="s">
        <v>2713</v>
      </c>
      <c r="P316" s="276" t="s">
        <v>1475</v>
      </c>
      <c r="Q316" s="82"/>
    </row>
    <row r="317" spans="1:17" ht="11.25">
      <c r="A317" s="147" t="s">
        <v>623</v>
      </c>
      <c r="C317" s="10"/>
      <c r="D317" s="143">
        <f>IF(ISERROR(VLOOKUP(F317,Szálláshely!Y$11:Y$27,1,FALSE)),"","Igen")</f>
      </c>
      <c r="E317" s="143" t="str">
        <f>IF(ISERROR(VLOOKUP($F317,Üzletek!CX$11:CX$392,1,FALSE)),"","Igen")</f>
        <v>Igen</v>
      </c>
      <c r="F317" s="46" t="s">
        <v>2734</v>
      </c>
      <c r="G317" s="95">
        <v>563023115</v>
      </c>
      <c r="H317" s="96">
        <v>135</v>
      </c>
      <c r="I317" s="96" t="s">
        <v>1190</v>
      </c>
      <c r="J317" s="291">
        <v>7863101</v>
      </c>
      <c r="K317" s="97" t="s">
        <v>598</v>
      </c>
      <c r="L317" s="41">
        <v>4803</v>
      </c>
      <c r="M317" s="272" t="str">
        <f>VLOOKUP(L317,IRSZÁM!A:B,2,FALSE)</f>
        <v>Vásárosnamény</v>
      </c>
      <c r="N317" s="50" t="s">
        <v>818</v>
      </c>
      <c r="O317" s="41" t="s">
        <v>2712</v>
      </c>
      <c r="P317" s="273" t="s">
        <v>1418</v>
      </c>
      <c r="Q317" s="82"/>
    </row>
    <row r="318" spans="1:17" ht="11.25">
      <c r="A318" s="147" t="s">
        <v>623</v>
      </c>
      <c r="C318" s="10"/>
      <c r="D318" s="143">
        <f>IF(ISERROR(VLOOKUP(F318,Szálláshely!Y$11:Y$27,1,FALSE)),"","Igen")</f>
      </c>
      <c r="E318" s="143" t="str">
        <f>IF(ISERROR(VLOOKUP($F318,Üzletek!CX$11:CX$392,1,FALSE)),"","Igen")</f>
        <v>Igen</v>
      </c>
      <c r="F318" s="46" t="s">
        <v>2735</v>
      </c>
      <c r="G318" s="95">
        <v>474123115</v>
      </c>
      <c r="H318" s="96">
        <v>235</v>
      </c>
      <c r="I318" s="96" t="s">
        <v>1190</v>
      </c>
      <c r="J318" s="291">
        <v>8194753</v>
      </c>
      <c r="K318" s="97" t="s">
        <v>882</v>
      </c>
      <c r="L318" s="41">
        <v>4800</v>
      </c>
      <c r="M318" s="272" t="str">
        <f>VLOOKUP(L318,IRSZÁM!A:B,2,FALSE)</f>
        <v>Vásárosnamény</v>
      </c>
      <c r="N318" s="50" t="s">
        <v>719</v>
      </c>
      <c r="O318" s="41" t="s">
        <v>2712</v>
      </c>
      <c r="P318" s="273" t="s">
        <v>1469</v>
      </c>
      <c r="Q318" s="82"/>
    </row>
    <row r="319" spans="1:17" ht="11.25">
      <c r="A319" s="147"/>
      <c r="C319" s="10"/>
      <c r="D319" s="143">
        <f>IF(ISERROR(VLOOKUP(F319,Szálláshely!Y$11:Y$27,1,FALSE)),"","Igen")</f>
      </c>
      <c r="E319" s="143" t="str">
        <f>IF(ISERROR(VLOOKUP($F319,Üzletek!CX$11:CX$392,1,FALSE)),"","Igen")</f>
        <v>Igen</v>
      </c>
      <c r="F319" s="140" t="s">
        <v>472</v>
      </c>
      <c r="G319" s="98">
        <v>472423115</v>
      </c>
      <c r="H319" s="99">
        <v>135</v>
      </c>
      <c r="I319" s="96" t="s">
        <v>1190</v>
      </c>
      <c r="J319" s="292">
        <v>8830107</v>
      </c>
      <c r="K319" s="100" t="s">
        <v>2637</v>
      </c>
      <c r="L319" s="69">
        <v>4841</v>
      </c>
      <c r="M319" s="272" t="str">
        <f>VLOOKUP(L319,IRSZÁM!A:B,2,FALSE)</f>
        <v>Jánd</v>
      </c>
      <c r="N319" s="50" t="s">
        <v>712</v>
      </c>
      <c r="O319" s="41" t="s">
        <v>2470</v>
      </c>
      <c r="P319" s="273" t="s">
        <v>2535</v>
      </c>
      <c r="Q319" s="82"/>
    </row>
    <row r="320" spans="1:17" ht="11.25">
      <c r="A320" s="147"/>
      <c r="C320" s="10"/>
      <c r="D320" s="143">
        <f>IF(ISERROR(VLOOKUP(F320,Szálláshely!Y$11:Y$27,1,FALSE)),"","Igen")</f>
      </c>
      <c r="E320" s="143" t="str">
        <f>IF(ISERROR(VLOOKUP($F320,Üzletek!CX$11:CX$392,1,FALSE)),"","Igen")</f>
        <v>Igen</v>
      </c>
      <c r="F320" s="46" t="s">
        <v>472</v>
      </c>
      <c r="G320" s="95">
        <v>472423115</v>
      </c>
      <c r="H320" s="96">
        <v>135</v>
      </c>
      <c r="I320" s="96" t="s">
        <v>1190</v>
      </c>
      <c r="J320" s="291">
        <v>8830107</v>
      </c>
      <c r="K320" s="97" t="s">
        <v>2637</v>
      </c>
      <c r="L320" s="41">
        <v>4841</v>
      </c>
      <c r="M320" s="272" t="str">
        <f>VLOOKUP(L320,IRSZÁM!A:B,2,FALSE)</f>
        <v>Jánd</v>
      </c>
      <c r="N320" s="128" t="s">
        <v>712</v>
      </c>
      <c r="O320" s="41" t="s">
        <v>2470</v>
      </c>
      <c r="P320" s="273" t="s">
        <v>2535</v>
      </c>
      <c r="Q320" s="82"/>
    </row>
    <row r="321" spans="1:17" ht="11.25">
      <c r="A321" s="147" t="s">
        <v>623</v>
      </c>
      <c r="C321" s="10"/>
      <c r="D321" s="143">
        <f>IF(ISERROR(VLOOKUP(F321,Szálláshely!Y$11:Y$27,1,FALSE)),"","Igen")</f>
      </c>
      <c r="E321" s="143" t="str">
        <f>IF(ISERROR(VLOOKUP($F321,Üzletek!CX$11:CX$392,1,FALSE)),"","Igen")</f>
        <v>Igen</v>
      </c>
      <c r="F321" s="140" t="s">
        <v>2739</v>
      </c>
      <c r="G321" s="98">
        <v>475223115</v>
      </c>
      <c r="H321" s="99">
        <v>235</v>
      </c>
      <c r="I321" s="96" t="s">
        <v>1190</v>
      </c>
      <c r="J321" s="292">
        <v>8934469</v>
      </c>
      <c r="K321" s="100" t="s">
        <v>1202</v>
      </c>
      <c r="L321" s="69">
        <v>4800</v>
      </c>
      <c r="M321" s="272" t="str">
        <f>VLOOKUP(L321,IRSZÁM!A:B,2,FALSE)</f>
        <v>Vásárosnamény</v>
      </c>
      <c r="N321" s="276" t="s">
        <v>2474</v>
      </c>
      <c r="O321" s="41" t="s">
        <v>2712</v>
      </c>
      <c r="P321" s="273" t="s">
        <v>1414</v>
      </c>
      <c r="Q321" s="82"/>
    </row>
    <row r="322" spans="1:17" ht="11.25">
      <c r="A322" s="147" t="s">
        <v>623</v>
      </c>
      <c r="C322" s="10"/>
      <c r="D322" s="143">
        <f>IF(ISERROR(VLOOKUP(F322,Szálláshely!Y$11:Y$27,1,FALSE)),"","Igen")</f>
      </c>
      <c r="E322" s="143">
        <f>IF(ISERROR(VLOOKUP($F322,Üzletek!CX$11:CX$392,1,FALSE)),"","Igen")</f>
      </c>
      <c r="F322" s="46" t="s">
        <v>2742</v>
      </c>
      <c r="G322" s="95">
        <v>521223115</v>
      </c>
      <c r="H322" s="96">
        <v>235</v>
      </c>
      <c r="I322" s="96" t="s">
        <v>1190</v>
      </c>
      <c r="J322" s="291">
        <v>9027660</v>
      </c>
      <c r="K322" s="97" t="s">
        <v>1712</v>
      </c>
      <c r="L322" s="41">
        <v>4800</v>
      </c>
      <c r="M322" s="272" t="str">
        <f>VLOOKUP(L322,IRSZÁM!A:B,2,FALSE)</f>
        <v>Vásárosnamény</v>
      </c>
      <c r="N322" s="50" t="s">
        <v>2708</v>
      </c>
      <c r="O322" s="41" t="s">
        <v>2709</v>
      </c>
      <c r="P322" s="50" t="s">
        <v>1477</v>
      </c>
      <c r="Q322" s="82"/>
    </row>
    <row r="323" spans="1:17" ht="11.25">
      <c r="A323" s="147" t="s">
        <v>623</v>
      </c>
      <c r="C323" s="10"/>
      <c r="D323" s="143">
        <f>IF(ISERROR(VLOOKUP(F323,Szálláshely!Y$11:Y$27,1,FALSE)),"","Igen")</f>
      </c>
      <c r="E323" s="143" t="str">
        <f>IF(ISERROR(VLOOKUP($F323,Üzletek!CX$11:CX$392,1,FALSE)),"","Igen")</f>
        <v>Igen</v>
      </c>
      <c r="F323" s="46" t="s">
        <v>2741</v>
      </c>
      <c r="G323" s="95">
        <v>561023115</v>
      </c>
      <c r="H323" s="96">
        <v>135</v>
      </c>
      <c r="I323" s="96" t="s">
        <v>1190</v>
      </c>
      <c r="J323" s="291">
        <v>9032405</v>
      </c>
      <c r="K323" s="97" t="s">
        <v>1710</v>
      </c>
      <c r="L323" s="41">
        <v>4804</v>
      </c>
      <c r="M323" s="272" t="str">
        <f>VLOOKUP(L323,IRSZÁM!A:B,2,FALSE)</f>
        <v>Vásárosnamény</v>
      </c>
      <c r="N323" s="50" t="s">
        <v>829</v>
      </c>
      <c r="O323" s="41" t="s">
        <v>2712</v>
      </c>
      <c r="P323" s="50" t="s">
        <v>1443</v>
      </c>
      <c r="Q323" s="82"/>
    </row>
    <row r="324" spans="1:17" ht="11.25">
      <c r="A324" s="147" t="s">
        <v>623</v>
      </c>
      <c r="C324" s="10"/>
      <c r="D324" s="143">
        <f>IF(ISERROR(VLOOKUP(F324,Szálláshely!Y$11:Y$27,1,FALSE)),"","Igen")</f>
      </c>
      <c r="E324" s="143" t="str">
        <f>IF(ISERROR(VLOOKUP($F324,Üzletek!CX$11:CX$392,1,FALSE)),"","Igen")</f>
        <v>Igen</v>
      </c>
      <c r="F324" s="46" t="s">
        <v>2748</v>
      </c>
      <c r="G324" s="95">
        <v>477623115</v>
      </c>
      <c r="H324" s="96">
        <v>235</v>
      </c>
      <c r="I324" s="96" t="s">
        <v>1190</v>
      </c>
      <c r="J324" s="291">
        <v>9198578</v>
      </c>
      <c r="K324" s="97" t="s">
        <v>457</v>
      </c>
      <c r="L324" s="41">
        <v>4800</v>
      </c>
      <c r="M324" s="272" t="str">
        <f>VLOOKUP(L324,IRSZÁM!A:B,2,FALSE)</f>
        <v>Vásárosnamény</v>
      </c>
      <c r="N324" s="50" t="s">
        <v>712</v>
      </c>
      <c r="O324" s="41" t="s">
        <v>2712</v>
      </c>
      <c r="P324" s="273" t="s">
        <v>1418</v>
      </c>
      <c r="Q324" s="82"/>
    </row>
    <row r="325" spans="1:17" ht="11.25">
      <c r="A325" s="147" t="s">
        <v>623</v>
      </c>
      <c r="C325" s="10"/>
      <c r="D325" s="143">
        <f>IF(ISERROR(VLOOKUP(F325,Szálláshely!Y$11:Y$27,1,FALSE)),"","Igen")</f>
      </c>
      <c r="E325" s="143" t="str">
        <f>IF(ISERROR(VLOOKUP($F325,Üzletek!CX$11:CX$392,1,FALSE)),"","Igen")</f>
        <v>Igen</v>
      </c>
      <c r="F325" s="46">
        <v>64401643</v>
      </c>
      <c r="G325" s="95">
        <v>804223115</v>
      </c>
      <c r="H325" s="96">
        <v>135</v>
      </c>
      <c r="I325" s="96" t="s">
        <v>1190</v>
      </c>
      <c r="J325" s="291">
        <v>9274049</v>
      </c>
      <c r="K325" s="97" t="s">
        <v>2631</v>
      </c>
      <c r="L325" s="41">
        <v>4800</v>
      </c>
      <c r="M325" s="272" t="str">
        <f>VLOOKUP(L325,IRSZÁM!A:B,2,FALSE)</f>
        <v>Vásárosnamény</v>
      </c>
      <c r="N325" s="50" t="s">
        <v>2702</v>
      </c>
      <c r="O325" s="41" t="s">
        <v>2712</v>
      </c>
      <c r="P325" s="273" t="s">
        <v>1418</v>
      </c>
      <c r="Q325" s="82"/>
    </row>
    <row r="326" spans="1:17" ht="11.25">
      <c r="A326" s="147"/>
      <c r="C326" s="10"/>
      <c r="D326" s="143">
        <f>IF(ISERROR(VLOOKUP(F326,Szálláshely!Y$11:Y$27,1,FALSE)),"","Igen")</f>
      </c>
      <c r="E326" s="143" t="str">
        <f>IF(ISERROR(VLOOKUP($F326,Üzletek!CX$11:CX$392,1,FALSE)),"","Igen")</f>
        <v>Igen</v>
      </c>
      <c r="F326" s="46" t="s">
        <v>1255</v>
      </c>
      <c r="G326" s="95">
        <v>478923115</v>
      </c>
      <c r="H326" s="96">
        <v>135</v>
      </c>
      <c r="I326" s="96" t="s">
        <v>1190</v>
      </c>
      <c r="J326" s="291">
        <v>9958077</v>
      </c>
      <c r="K326" s="97" t="s">
        <v>188</v>
      </c>
      <c r="L326" s="41">
        <v>4547</v>
      </c>
      <c r="M326" s="272" t="str">
        <f>VLOOKUP(L326,IRSZÁM!A:B,2,FALSE)</f>
        <v>Szabolcsbáka</v>
      </c>
      <c r="N326" s="50" t="s">
        <v>826</v>
      </c>
      <c r="O326" s="41" t="s">
        <v>2470</v>
      </c>
      <c r="P326" s="50" t="s">
        <v>1843</v>
      </c>
      <c r="Q326" s="82"/>
    </row>
    <row r="327" spans="1:17" ht="11.25">
      <c r="A327" s="147" t="s">
        <v>623</v>
      </c>
      <c r="C327" s="10"/>
      <c r="D327" s="143">
        <f>IF(ISERROR(VLOOKUP(F327,Szálláshely!Y$11:Y$27,1,FALSE)),"","Igen")</f>
      </c>
      <c r="E327" s="143" t="str">
        <f>IF(ISERROR(VLOOKUP($F327,Üzletek!CX$11:CX$392,1,FALSE)),"","Igen")</f>
        <v>Igen</v>
      </c>
      <c r="F327" s="140" t="s">
        <v>2756</v>
      </c>
      <c r="G327" s="98">
        <v>553023115</v>
      </c>
      <c r="H327" s="99">
        <v>235</v>
      </c>
      <c r="I327" s="96" t="s">
        <v>1190</v>
      </c>
      <c r="J327" s="292">
        <v>11795275</v>
      </c>
      <c r="K327" s="100" t="s">
        <v>1053</v>
      </c>
      <c r="L327" s="69">
        <v>4800</v>
      </c>
      <c r="M327" s="272" t="str">
        <f>VLOOKUP(L327,IRSZÁM!A:B,2,FALSE)</f>
        <v>Vásárosnamény</v>
      </c>
      <c r="N327" s="50" t="s">
        <v>2708</v>
      </c>
      <c r="O327" s="41" t="s">
        <v>2709</v>
      </c>
      <c r="P327" s="273" t="s">
        <v>2538</v>
      </c>
      <c r="Q327" s="82"/>
    </row>
    <row r="328" spans="1:17" ht="11.25">
      <c r="A328" s="147" t="s">
        <v>623</v>
      </c>
      <c r="C328" s="10"/>
      <c r="D328" s="143">
        <f>IF(ISERROR(VLOOKUP(F328,Szálláshely!Y$11:Y$27,1,FALSE)),"","Igen")</f>
      </c>
      <c r="E328" s="143" t="str">
        <f>IF(ISERROR(VLOOKUP($F328,Üzletek!CX$11:CX$392,1,FALSE)),"","Igen")</f>
        <v>Igen</v>
      </c>
      <c r="F328" s="46" t="s">
        <v>2757</v>
      </c>
      <c r="G328" s="95">
        <v>471123115</v>
      </c>
      <c r="H328" s="96">
        <v>235</v>
      </c>
      <c r="I328" s="96" t="s">
        <v>1190</v>
      </c>
      <c r="J328" s="291">
        <v>12022256</v>
      </c>
      <c r="K328" s="97" t="s">
        <v>765</v>
      </c>
      <c r="L328" s="41">
        <v>4800</v>
      </c>
      <c r="M328" s="272" t="str">
        <f>VLOOKUP(L328,IRSZÁM!A:B,2,FALSE)</f>
        <v>Vásárosnamény</v>
      </c>
      <c r="N328" s="50" t="s">
        <v>718</v>
      </c>
      <c r="O328" s="41" t="s">
        <v>2712</v>
      </c>
      <c r="P328" s="273" t="s">
        <v>1404</v>
      </c>
      <c r="Q328" s="82"/>
    </row>
    <row r="329" spans="1:17" ht="11.25">
      <c r="A329" s="147" t="s">
        <v>623</v>
      </c>
      <c r="C329" s="10"/>
      <c r="D329" s="143">
        <f>IF(ISERROR(VLOOKUP(F329,Szálláshely!Y$11:Y$27,1,FALSE)),"","Igen")</f>
      </c>
      <c r="E329" s="143" t="str">
        <f>IF(ISERROR(VLOOKUP($F329,Üzletek!CX$11:CX$392,1,FALSE)),"","Igen")</f>
        <v>Igen</v>
      </c>
      <c r="F329" s="140">
        <v>64854010</v>
      </c>
      <c r="G329" s="98">
        <v>476423115</v>
      </c>
      <c r="H329" s="99">
        <v>135</v>
      </c>
      <c r="I329" s="96" t="s">
        <v>1190</v>
      </c>
      <c r="J329" s="292">
        <v>12047903</v>
      </c>
      <c r="K329" s="100" t="s">
        <v>1021</v>
      </c>
      <c r="L329" s="69">
        <v>4800</v>
      </c>
      <c r="M329" s="272" t="str">
        <f>VLOOKUP(L329,IRSZÁM!A:B,2,FALSE)</f>
        <v>Vásárosnamény</v>
      </c>
      <c r="N329" s="276" t="s">
        <v>2606</v>
      </c>
      <c r="O329" s="41" t="s">
        <v>2712</v>
      </c>
      <c r="P329" s="273" t="s">
        <v>2522</v>
      </c>
      <c r="Q329" s="82"/>
    </row>
    <row r="330" spans="1:17" ht="11.25">
      <c r="A330" s="147" t="s">
        <v>623</v>
      </c>
      <c r="C330" s="10"/>
      <c r="D330" s="143">
        <f>IF(ISERROR(VLOOKUP(F330,Szálláshely!Y$11:Y$27,1,FALSE)),"","Igen")</f>
      </c>
      <c r="E330" s="143" t="str">
        <f>IF(ISERROR(VLOOKUP($F330,Üzletek!CX$11:CX$392,1,FALSE)),"","Igen")</f>
        <v>Igen</v>
      </c>
      <c r="F330" s="46" t="s">
        <v>2758</v>
      </c>
      <c r="G330" s="95">
        <v>524223115</v>
      </c>
      <c r="H330" s="96">
        <v>135</v>
      </c>
      <c r="I330" s="96" t="s">
        <v>1190</v>
      </c>
      <c r="J330" s="291">
        <v>12158545</v>
      </c>
      <c r="K330" s="97" t="s">
        <v>686</v>
      </c>
      <c r="L330" s="41">
        <v>4945</v>
      </c>
      <c r="M330" s="272" t="str">
        <f>VLOOKUP(L330,IRSZÁM!A:B,2,FALSE)</f>
        <v>Szatmárcseke</v>
      </c>
      <c r="N330" s="50" t="s">
        <v>1166</v>
      </c>
      <c r="O330" s="41" t="s">
        <v>2470</v>
      </c>
      <c r="P330" s="50" t="s">
        <v>1449</v>
      </c>
      <c r="Q330" s="82"/>
    </row>
    <row r="331" spans="1:17" ht="11.25">
      <c r="A331" s="147" t="s">
        <v>623</v>
      </c>
      <c r="C331" s="10"/>
      <c r="D331" s="143">
        <f>IF(ISERROR(VLOOKUP(F331,Szálláshely!Y$11:Y$27,1,FALSE)),"","Igen")</f>
      </c>
      <c r="E331" s="143" t="str">
        <f>IF(ISERROR(VLOOKUP($F331,Üzletek!CX$11:CX$392,1,FALSE)),"","Igen")</f>
        <v>Igen</v>
      </c>
      <c r="F331" s="140" t="s">
        <v>2760</v>
      </c>
      <c r="G331" s="98">
        <v>477623115</v>
      </c>
      <c r="H331" s="99">
        <v>135</v>
      </c>
      <c r="I331" s="96" t="s">
        <v>1190</v>
      </c>
      <c r="J331" s="292">
        <v>12401130</v>
      </c>
      <c r="K331" s="100" t="s">
        <v>690</v>
      </c>
      <c r="L331" s="69">
        <v>4813</v>
      </c>
      <c r="M331" s="272" t="str">
        <f>VLOOKUP(L331,IRSZÁM!A:B,2,FALSE)</f>
        <v>Gyüre</v>
      </c>
      <c r="N331" s="276" t="s">
        <v>2708</v>
      </c>
      <c r="O331" s="69" t="s">
        <v>2470</v>
      </c>
      <c r="P331" s="276" t="s">
        <v>364</v>
      </c>
      <c r="Q331" s="82"/>
    </row>
    <row r="332" spans="1:17" ht="11.25">
      <c r="A332" s="147" t="s">
        <v>623</v>
      </c>
      <c r="C332" s="10"/>
      <c r="D332" s="143">
        <f>IF(ISERROR(VLOOKUP(F332,Szálláshely!Y$11:Y$27,1,FALSE)),"","Igen")</f>
      </c>
      <c r="E332" s="143" t="str">
        <f>IF(ISERROR(VLOOKUP($F332,Üzletek!CX$11:CX$392,1,FALSE)),"","Igen")</f>
        <v>Igen</v>
      </c>
      <c r="F332" s="46">
        <v>64966616</v>
      </c>
      <c r="G332" s="95">
        <v>869023115</v>
      </c>
      <c r="H332" s="96">
        <v>135</v>
      </c>
      <c r="I332" s="96" t="s">
        <v>1190</v>
      </c>
      <c r="J332" s="291">
        <v>12491871</v>
      </c>
      <c r="K332" s="97" t="s">
        <v>1076</v>
      </c>
      <c r="L332" s="26">
        <v>4800</v>
      </c>
      <c r="M332" s="272" t="str">
        <f>VLOOKUP(L332,IRSZÁM!A:B,2,FALSE)</f>
        <v>Vásárosnamény</v>
      </c>
      <c r="N332" s="275" t="s">
        <v>2708</v>
      </c>
      <c r="O332" s="26" t="s">
        <v>2709</v>
      </c>
      <c r="P332" s="76" t="s">
        <v>2534</v>
      </c>
      <c r="Q332" s="82"/>
    </row>
    <row r="333" spans="1:17" ht="11.25">
      <c r="A333" s="147" t="s">
        <v>623</v>
      </c>
      <c r="C333" s="10"/>
      <c r="D333" s="143">
        <f>IF(ISERROR(VLOOKUP(F333,Szálláshely!Y$11:Y$27,1,FALSE)),"","Igen")</f>
      </c>
      <c r="E333" s="143">
        <f>IF(ISERROR(VLOOKUP($F333,Üzletek!CX$11:CX$392,1,FALSE)),"","Igen")</f>
      </c>
      <c r="F333" s="46" t="s">
        <v>2765</v>
      </c>
      <c r="G333" s="95">
        <v>477123115</v>
      </c>
      <c r="H333" s="96">
        <v>235</v>
      </c>
      <c r="I333" s="96" t="s">
        <v>1190</v>
      </c>
      <c r="J333" s="291">
        <v>12569119</v>
      </c>
      <c r="K333" s="97" t="s">
        <v>2413</v>
      </c>
      <c r="L333" s="26">
        <v>4300</v>
      </c>
      <c r="M333" s="272" t="str">
        <f>VLOOKUP(L333,IRSZÁM!A:B,2,FALSE)</f>
        <v>Nyírbátor</v>
      </c>
      <c r="N333" s="287" t="s">
        <v>1153</v>
      </c>
      <c r="O333" s="26" t="s">
        <v>2712</v>
      </c>
      <c r="P333" s="76" t="s">
        <v>1435</v>
      </c>
      <c r="Q333" s="82"/>
    </row>
    <row r="334" spans="1:17" ht="11.25">
      <c r="A334" s="147"/>
      <c r="C334" s="10"/>
      <c r="D334" s="143">
        <f>IF(ISERROR(VLOOKUP(F334,Szálláshely!Y$11:Y$27,1,FALSE)),"","Igen")</f>
      </c>
      <c r="E334" s="143" t="str">
        <f>IF(ISERROR(VLOOKUP($F334,Üzletek!CX$11:CX$392,1,FALSE)),"","Igen")</f>
        <v>Igen</v>
      </c>
      <c r="F334" s="46" t="s">
        <v>2572</v>
      </c>
      <c r="G334" s="95">
        <v>461223115</v>
      </c>
      <c r="H334" s="96">
        <v>235</v>
      </c>
      <c r="I334" s="96" t="s">
        <v>1190</v>
      </c>
      <c r="J334" s="291">
        <v>12814050</v>
      </c>
      <c r="K334" s="97" t="s">
        <v>2573</v>
      </c>
      <c r="L334" s="26">
        <v>4813</v>
      </c>
      <c r="M334" s="272" t="str">
        <f>VLOOKUP(L334,IRSZÁM!A:B,2,FALSE)</f>
        <v>Gyüre</v>
      </c>
      <c r="N334" s="275" t="s">
        <v>2473</v>
      </c>
      <c r="O334" s="26" t="s">
        <v>2712</v>
      </c>
      <c r="P334" s="275" t="s">
        <v>2574</v>
      </c>
      <c r="Q334" s="82"/>
    </row>
    <row r="335" spans="1:17" ht="11.25">
      <c r="A335" s="147" t="s">
        <v>623</v>
      </c>
      <c r="C335" s="10"/>
      <c r="D335" s="143">
        <f>IF(ISERROR(VLOOKUP(F335,Szálláshely!Y$11:Y$27,1,FALSE)),"","Igen")</f>
      </c>
      <c r="E335" s="143" t="str">
        <f>IF(ISERROR(VLOOKUP($F335,Üzletek!CX$11:CX$392,1,FALSE)),"","Igen")</f>
        <v>Igen</v>
      </c>
      <c r="F335" s="46">
        <v>65256934</v>
      </c>
      <c r="G335" s="95">
        <v>561023115</v>
      </c>
      <c r="H335" s="96">
        <v>135</v>
      </c>
      <c r="I335" s="96" t="s">
        <v>1190</v>
      </c>
      <c r="J335" s="291">
        <v>14421503</v>
      </c>
      <c r="K335" s="97" t="s">
        <v>412</v>
      </c>
      <c r="L335" s="26">
        <v>4803</v>
      </c>
      <c r="M335" s="272" t="str">
        <f>VLOOKUP(L335,IRSZÁM!A:B,2,FALSE)</f>
        <v>Vásárosnamény</v>
      </c>
      <c r="N335" s="275" t="s">
        <v>820</v>
      </c>
      <c r="O335" s="26" t="s">
        <v>2712</v>
      </c>
      <c r="P335" s="275" t="s">
        <v>1471</v>
      </c>
      <c r="Q335" s="82"/>
    </row>
    <row r="336" spans="1:17" ht="11.25">
      <c r="A336" s="147" t="s">
        <v>623</v>
      </c>
      <c r="C336" s="10"/>
      <c r="D336" s="143">
        <f>IF(ISERROR(VLOOKUP(F336,Szálláshely!Y$11:Y$27,1,FALSE)),"","Igen")</f>
      </c>
      <c r="E336" s="143">
        <f>IF(ISERROR(VLOOKUP($F336,Üzletek!CX$11:CX$392,1,FALSE)),"","Igen")</f>
      </c>
      <c r="F336" s="46">
        <v>65367326</v>
      </c>
      <c r="G336" s="95">
        <v>561023115</v>
      </c>
      <c r="H336" s="96">
        <v>235</v>
      </c>
      <c r="I336" s="96" t="s">
        <v>1190</v>
      </c>
      <c r="J336" s="291">
        <v>15244271</v>
      </c>
      <c r="K336" s="97" t="s">
        <v>2461</v>
      </c>
      <c r="L336" s="26">
        <v>4700</v>
      </c>
      <c r="M336" s="272" t="str">
        <f>VLOOKUP(L336,IRSZÁM!A:B,2,FALSE)</f>
        <v>Mátészalka</v>
      </c>
      <c r="N336" s="275" t="s">
        <v>1146</v>
      </c>
      <c r="O336" s="26" t="s">
        <v>2470</v>
      </c>
      <c r="P336" s="275" t="s">
        <v>1448</v>
      </c>
      <c r="Q336" s="82"/>
    </row>
    <row r="337" spans="1:17" ht="11.25">
      <c r="A337" s="147"/>
      <c r="C337" s="10"/>
      <c r="D337" s="143">
        <f>IF(ISERROR(VLOOKUP(F337,Szálláshely!Y$11:Y$27,1,FALSE)),"","Igen")</f>
      </c>
      <c r="E337" s="143">
        <f>IF(ISERROR(VLOOKUP($F337,Üzletek!CX$11:CX$392,1,FALSE)),"","Igen")</f>
      </c>
      <c r="F337" s="46" t="s">
        <v>1317</v>
      </c>
      <c r="G337" s="95">
        <v>563023115</v>
      </c>
      <c r="H337" s="96">
        <v>135</v>
      </c>
      <c r="I337" s="96" t="s">
        <v>1190</v>
      </c>
      <c r="J337" s="291">
        <v>15246297</v>
      </c>
      <c r="K337" s="97" t="s">
        <v>1318</v>
      </c>
      <c r="L337" s="26">
        <v>4826</v>
      </c>
      <c r="M337" s="272" t="str">
        <f>VLOOKUP(L337,IRSZÁM!A:B,2,FALSE)</f>
        <v>Olcsva</v>
      </c>
      <c r="N337" s="287" t="s">
        <v>719</v>
      </c>
      <c r="O337" s="26" t="s">
        <v>2470</v>
      </c>
      <c r="P337" s="76" t="s">
        <v>2774</v>
      </c>
      <c r="Q337" s="82"/>
    </row>
    <row r="338" spans="1:17" ht="11.25">
      <c r="A338" s="147" t="s">
        <v>623</v>
      </c>
      <c r="C338" s="10"/>
      <c r="D338" s="143">
        <f>IF(ISERROR(VLOOKUP(F338,Szálláshely!Y$11:Y$27,1,FALSE)),"","Igen")</f>
      </c>
      <c r="E338" s="143" t="str">
        <f>IF(ISERROR(VLOOKUP($F338,Üzletek!CX$11:CX$392,1,FALSE)),"","Igen")</f>
        <v>Igen</v>
      </c>
      <c r="F338" s="46">
        <v>65375062</v>
      </c>
      <c r="G338" s="95">
        <v>478223115</v>
      </c>
      <c r="H338" s="96">
        <v>235</v>
      </c>
      <c r="I338" s="96" t="s">
        <v>1190</v>
      </c>
      <c r="J338" s="291">
        <v>15295289</v>
      </c>
      <c r="K338" s="97" t="s">
        <v>2373</v>
      </c>
      <c r="L338" s="26">
        <v>4700</v>
      </c>
      <c r="M338" s="272" t="str">
        <f>VLOOKUP(L338,IRSZÁM!A:B,2,FALSE)</f>
        <v>Mátészalka</v>
      </c>
      <c r="N338" s="275" t="s">
        <v>1149</v>
      </c>
      <c r="O338" s="26" t="s">
        <v>2470</v>
      </c>
      <c r="P338" s="275" t="s">
        <v>322</v>
      </c>
      <c r="Q338" s="82"/>
    </row>
    <row r="339" spans="1:17" ht="11.25">
      <c r="A339" s="147" t="s">
        <v>623</v>
      </c>
      <c r="C339" s="10"/>
      <c r="D339" s="143">
        <f>IF(ISERROR(VLOOKUP(F339,Szálláshely!Y$11:Y$27,1,FALSE)),"","Igen")</f>
      </c>
      <c r="E339" s="143" t="str">
        <f>IF(ISERROR(VLOOKUP($F339,Üzletek!CX$11:CX$392,1,FALSE)),"","Igen")</f>
        <v>Igen</v>
      </c>
      <c r="F339" s="46">
        <v>65393903</v>
      </c>
      <c r="G339" s="95">
        <v>475223115</v>
      </c>
      <c r="H339" s="96">
        <v>235</v>
      </c>
      <c r="I339" s="96" t="s">
        <v>1190</v>
      </c>
      <c r="J339" s="291">
        <v>15387888</v>
      </c>
      <c r="K339" s="97" t="s">
        <v>1685</v>
      </c>
      <c r="L339" s="26">
        <v>4800</v>
      </c>
      <c r="M339" s="272" t="str">
        <f>VLOOKUP(L339,IRSZÁM!A:B,2,FALSE)</f>
        <v>Vásárosnamény</v>
      </c>
      <c r="N339" s="287" t="s">
        <v>2708</v>
      </c>
      <c r="O339" s="26" t="s">
        <v>2709</v>
      </c>
      <c r="P339" s="76" t="s">
        <v>1416</v>
      </c>
      <c r="Q339" s="82"/>
    </row>
    <row r="340" spans="1:17" ht="11.25">
      <c r="A340" s="147" t="s">
        <v>623</v>
      </c>
      <c r="C340" s="10"/>
      <c r="D340" s="143">
        <f>IF(ISERROR(VLOOKUP(F340,Szálláshely!Y$11:Y$27,1,FALSE)),"","Igen")</f>
      </c>
      <c r="E340" s="143">
        <f>IF(ISERROR(VLOOKUP($F340,Üzletek!CX$11:CX$392,1,FALSE)),"","Igen")</f>
      </c>
      <c r="F340" s="46">
        <v>65415807</v>
      </c>
      <c r="G340" s="95">
        <v>472423115</v>
      </c>
      <c r="H340" s="96">
        <v>135</v>
      </c>
      <c r="I340" s="96" t="s">
        <v>1190</v>
      </c>
      <c r="J340" s="291">
        <v>15483726</v>
      </c>
      <c r="K340" s="97" t="s">
        <v>171</v>
      </c>
      <c r="L340" s="26">
        <v>4812</v>
      </c>
      <c r="M340" s="272" t="str">
        <f>VLOOKUP(L340,IRSZÁM!A:B,2,FALSE)</f>
        <v>Nagyvarsány</v>
      </c>
      <c r="N340" s="287" t="s">
        <v>1152</v>
      </c>
      <c r="O340" s="26" t="s">
        <v>2470</v>
      </c>
      <c r="P340" s="76" t="s">
        <v>1421</v>
      </c>
      <c r="Q340" s="82"/>
    </row>
    <row r="341" spans="1:17" ht="11.25">
      <c r="A341" s="147"/>
      <c r="C341" s="10"/>
      <c r="D341" s="143">
        <f>IF(ISERROR(VLOOKUP(F341,Szálláshely!Y$11:Y$27,1,FALSE)),"","Igen")</f>
      </c>
      <c r="E341" s="143" t="str">
        <f>IF(ISERROR(VLOOKUP($F341,Üzletek!CX$11:CX$392,1,FALSE)),"","Igen")</f>
        <v>Igen</v>
      </c>
      <c r="F341" s="46" t="s">
        <v>1377</v>
      </c>
      <c r="G341" s="95">
        <v>662223115</v>
      </c>
      <c r="H341" s="96">
        <v>151</v>
      </c>
      <c r="I341" s="96" t="s">
        <v>1190</v>
      </c>
      <c r="J341" s="291">
        <v>15986638</v>
      </c>
      <c r="K341" s="97" t="s">
        <v>1378</v>
      </c>
      <c r="L341" s="26">
        <v>4800</v>
      </c>
      <c r="M341" s="272" t="str">
        <f>VLOOKUP(L341,IRSZÁM!A:B,2,FALSE)</f>
        <v>Vásárosnamény</v>
      </c>
      <c r="N341" s="275" t="s">
        <v>2474</v>
      </c>
      <c r="O341" s="26" t="s">
        <v>2712</v>
      </c>
      <c r="P341" s="76" t="s">
        <v>1081</v>
      </c>
      <c r="Q341" s="82"/>
    </row>
    <row r="342" spans="1:17" ht="11.25">
      <c r="A342" s="147"/>
      <c r="C342" s="10"/>
      <c r="D342" s="143">
        <f>IF(ISERROR(VLOOKUP(F342,Szálláshely!Y$11:Y$27,1,FALSE)),"","Igen")</f>
      </c>
      <c r="E342" s="143" t="str">
        <f>IF(ISERROR(VLOOKUP($F342,Üzletek!CX$11:CX$392,1,FALSE)),"","Igen")</f>
        <v>Igen</v>
      </c>
      <c r="F342" s="46" t="s">
        <v>476</v>
      </c>
      <c r="G342" s="95">
        <v>479123115</v>
      </c>
      <c r="H342" s="96">
        <v>235</v>
      </c>
      <c r="I342" s="96" t="s">
        <v>1190</v>
      </c>
      <c r="J342" s="291">
        <v>16017695</v>
      </c>
      <c r="K342" s="97" t="s">
        <v>2638</v>
      </c>
      <c r="L342" s="26">
        <v>4800</v>
      </c>
      <c r="M342" s="272" t="str">
        <f>VLOOKUP(L342,IRSZÁM!A:B,2,FALSE)</f>
        <v>Vásárosnamény</v>
      </c>
      <c r="N342" s="287" t="s">
        <v>2702</v>
      </c>
      <c r="O342" s="26" t="s">
        <v>2712</v>
      </c>
      <c r="P342" s="76" t="s">
        <v>2537</v>
      </c>
      <c r="Q342" s="82"/>
    </row>
    <row r="343" spans="1:17" ht="11.25">
      <c r="A343" s="147" t="s">
        <v>623</v>
      </c>
      <c r="C343" s="10"/>
      <c r="D343" s="143">
        <f>IF(ISERROR(VLOOKUP(F343,Szálláshely!Y$11:Y$27,1,FALSE)),"","Igen")</f>
      </c>
      <c r="E343" s="143" t="str">
        <f>IF(ISERROR(VLOOKUP($F343,Üzletek!CX$11:CX$392,1,FALSE)),"","Igen")</f>
        <v>Igen</v>
      </c>
      <c r="F343" s="46">
        <v>65549300</v>
      </c>
      <c r="G343" s="95">
        <v>471923115</v>
      </c>
      <c r="H343" s="96">
        <v>135</v>
      </c>
      <c r="I343" s="96" t="s">
        <v>1190</v>
      </c>
      <c r="J343" s="291">
        <v>16206274</v>
      </c>
      <c r="K343" s="97" t="s">
        <v>159</v>
      </c>
      <c r="L343" s="26">
        <v>4804</v>
      </c>
      <c r="M343" s="272" t="str">
        <f>VLOOKUP(L343,IRSZÁM!A:B,2,FALSE)</f>
        <v>Vásárosnamény</v>
      </c>
      <c r="N343" s="275" t="s">
        <v>829</v>
      </c>
      <c r="O343" s="26" t="s">
        <v>2712</v>
      </c>
      <c r="P343" s="76" t="s">
        <v>1449</v>
      </c>
      <c r="Q343" s="82"/>
    </row>
    <row r="344" spans="1:17" ht="11.25">
      <c r="A344" s="147" t="s">
        <v>623</v>
      </c>
      <c r="C344" s="10"/>
      <c r="D344" s="143">
        <f>IF(ISERROR(VLOOKUP(F344,Szálláshely!Y$11:Y$27,1,FALSE)),"","Igen")</f>
      </c>
      <c r="E344" s="143">
        <f>IF(ISERROR(VLOOKUP($F344,Üzletek!CX$11:CX$392,1,FALSE)),"","Igen")</f>
      </c>
      <c r="F344" s="46">
        <v>65643071</v>
      </c>
      <c r="G344" s="95">
        <v>477923115</v>
      </c>
      <c r="H344" s="96">
        <v>135</v>
      </c>
      <c r="I344" s="96" t="s">
        <v>1190</v>
      </c>
      <c r="J344" s="291">
        <v>16926884</v>
      </c>
      <c r="K344" s="97" t="s">
        <v>516</v>
      </c>
      <c r="L344" s="26">
        <v>4800</v>
      </c>
      <c r="M344" s="272" t="str">
        <f>VLOOKUP(L344,IRSZÁM!A:B,2,FALSE)</f>
        <v>Vásárosnamény</v>
      </c>
      <c r="N344" s="275" t="s">
        <v>2708</v>
      </c>
      <c r="O344" s="26" t="s">
        <v>2709</v>
      </c>
      <c r="P344" s="76" t="s">
        <v>1454</v>
      </c>
      <c r="Q344" s="82"/>
    </row>
    <row r="345" spans="1:17" ht="11.25">
      <c r="A345" s="147" t="s">
        <v>623</v>
      </c>
      <c r="C345" s="10"/>
      <c r="D345" s="143">
        <f>IF(ISERROR(VLOOKUP(F345,Szálláshely!Y$11:Y$27,1,FALSE)),"","Igen")</f>
      </c>
      <c r="E345" s="143">
        <f>IF(ISERROR(VLOOKUP($F345,Üzletek!CX$11:CX$392,1,FALSE)),"","Igen")</f>
      </c>
      <c r="F345" s="46">
        <v>65684195</v>
      </c>
      <c r="G345" s="95">
        <v>477123115</v>
      </c>
      <c r="H345" s="96">
        <v>135</v>
      </c>
      <c r="I345" s="96" t="s">
        <v>1190</v>
      </c>
      <c r="J345" s="291">
        <v>17389697</v>
      </c>
      <c r="K345" s="97" t="s">
        <v>2715</v>
      </c>
      <c r="L345" s="26">
        <v>4800</v>
      </c>
      <c r="M345" s="60" t="str">
        <f>VLOOKUP(L345,IRSZÁM!A:B,2,FALSE)</f>
        <v>Vásárosnamény</v>
      </c>
      <c r="N345" s="275" t="s">
        <v>2707</v>
      </c>
      <c r="O345" s="26" t="s">
        <v>2712</v>
      </c>
      <c r="P345" s="76" t="s">
        <v>1452</v>
      </c>
      <c r="Q345" s="82"/>
    </row>
    <row r="346" spans="1:17" ht="11.25">
      <c r="A346" s="147"/>
      <c r="C346" s="10"/>
      <c r="D346" s="143">
        <f>IF(ISERROR(VLOOKUP(F346,Szálláshely!Y$11:Y$27,1,FALSE)),"","Igen")</f>
      </c>
      <c r="E346" s="143" t="str">
        <f>IF(ISERROR(VLOOKUP($F346,Üzletek!CX$11:CX$392,1,FALSE)),"","Igen")</f>
        <v>Igen</v>
      </c>
      <c r="F346" s="46" t="s">
        <v>2777</v>
      </c>
      <c r="G346" s="95">
        <v>477823115</v>
      </c>
      <c r="H346" s="96">
        <v>135</v>
      </c>
      <c r="I346" s="96" t="s">
        <v>1190</v>
      </c>
      <c r="J346" s="291">
        <v>26416507</v>
      </c>
      <c r="K346" s="97" t="s">
        <v>2778</v>
      </c>
      <c r="L346" s="26">
        <v>4826</v>
      </c>
      <c r="M346" s="272" t="str">
        <f>VLOOKUP(L346,IRSZÁM!A:B,2,FALSE)</f>
        <v>Olcsva</v>
      </c>
      <c r="N346" s="275" t="s">
        <v>2779</v>
      </c>
      <c r="O346" s="26" t="s">
        <v>2780</v>
      </c>
      <c r="P346" s="275" t="s">
        <v>2503</v>
      </c>
      <c r="Q346" s="82"/>
    </row>
    <row r="347" spans="1:16" s="83" customFormat="1" ht="11.25">
      <c r="A347" s="145"/>
      <c r="B347" s="88"/>
      <c r="C347" s="88"/>
      <c r="D347" s="143">
        <f>IF(ISERROR(VLOOKUP(F347,Szálláshely!Y$11:Y$27,1,FALSE)),"","Igen")</f>
      </c>
      <c r="E347" s="143" t="str">
        <f>IF(ISERROR(VLOOKUP($F347,Üzletek!CX$11:CX$392,1,FALSE)),"","Igen")</f>
        <v>Igen</v>
      </c>
      <c r="F347" s="273" t="s">
        <v>349</v>
      </c>
      <c r="G347" s="281">
        <v>471123115</v>
      </c>
      <c r="H347" s="284">
        <v>135</v>
      </c>
      <c r="I347" s="66" t="s">
        <v>1190</v>
      </c>
      <c r="J347" s="66">
        <v>27554497</v>
      </c>
      <c r="K347" s="103" t="s">
        <v>350</v>
      </c>
      <c r="L347" s="12">
        <v>4804</v>
      </c>
      <c r="M347" s="272" t="str">
        <f>VLOOKUP(L347,IRSZÁM!A:B,2,FALSE)</f>
        <v>Vásárosnamény</v>
      </c>
      <c r="N347" s="12" t="s">
        <v>461</v>
      </c>
      <c r="O347" s="12" t="s">
        <v>2712</v>
      </c>
      <c r="P347" s="12">
        <v>75</v>
      </c>
    </row>
    <row r="348" spans="1:16" s="83" customFormat="1" ht="11.25">
      <c r="A348" s="145"/>
      <c r="B348" s="88"/>
      <c r="C348" s="88"/>
      <c r="D348" s="143">
        <f>IF(ISERROR(VLOOKUP(F348,Szálláshely!Y$11:Y$27,1,FALSE)),"","Igen")</f>
      </c>
      <c r="E348" s="143" t="str">
        <f>IF(ISERROR(VLOOKUP($F348,Üzletek!CX$11:CX$392,1,FALSE)),"","Igen")</f>
        <v>Igen</v>
      </c>
      <c r="F348" s="273" t="s">
        <v>261</v>
      </c>
      <c r="G348" s="281">
        <v>477123115</v>
      </c>
      <c r="H348" s="284">
        <v>135</v>
      </c>
      <c r="I348" s="66" t="s">
        <v>1190</v>
      </c>
      <c r="J348" s="66">
        <v>27705485</v>
      </c>
      <c r="K348" s="103" t="s">
        <v>262</v>
      </c>
      <c r="L348" s="12">
        <v>4800</v>
      </c>
      <c r="M348" s="272" t="str">
        <f>VLOOKUP(L348,IRSZÁM!A:B,2,FALSE)</f>
        <v>Vásárosnamény</v>
      </c>
      <c r="N348" s="12" t="s">
        <v>2475</v>
      </c>
      <c r="O348" s="12" t="s">
        <v>2712</v>
      </c>
      <c r="P348" s="12">
        <v>20</v>
      </c>
    </row>
    <row r="349" spans="1:16" s="83" customFormat="1" ht="11.25">
      <c r="A349" s="145"/>
      <c r="B349" s="88"/>
      <c r="C349" s="88"/>
      <c r="D349" s="143">
        <f>IF(ISERROR(VLOOKUP(F349,Szálláshely!Y$11:Y$27,1,FALSE)),"","Igen")</f>
      </c>
      <c r="E349" s="143" t="str">
        <f>IF(ISERROR(VLOOKUP($F349,Üzletek!CX$11:CX$392,1,FALSE)),"","Igen")</f>
        <v>Igen</v>
      </c>
      <c r="F349" s="273" t="s">
        <v>1645</v>
      </c>
      <c r="G349" s="281">
        <v>561023115</v>
      </c>
      <c r="H349" s="284">
        <v>135</v>
      </c>
      <c r="I349" s="66" t="s">
        <v>1190</v>
      </c>
      <c r="J349" s="66">
        <v>28446284</v>
      </c>
      <c r="K349" s="103" t="s">
        <v>1646</v>
      </c>
      <c r="L349" s="12">
        <v>4337</v>
      </c>
      <c r="M349" s="272" t="str">
        <f>VLOOKUP(L349,IRSZÁM!A:B,2,FALSE)</f>
        <v>Jármi</v>
      </c>
      <c r="N349" s="12" t="s">
        <v>720</v>
      </c>
      <c r="O349" s="12" t="s">
        <v>2712</v>
      </c>
      <c r="P349" s="12">
        <v>11</v>
      </c>
    </row>
    <row r="350" spans="1:16" s="83" customFormat="1" ht="11.25">
      <c r="A350" s="145"/>
      <c r="B350" s="88"/>
      <c r="C350" s="88"/>
      <c r="D350" s="143">
        <f>IF(ISERROR(VLOOKUP(F350,Szálláshely!Y$11:Y$27,1,FALSE)),"","Igen")</f>
      </c>
      <c r="E350" s="143" t="str">
        <f>IF(ISERROR(VLOOKUP($F350,Üzletek!CX$11:CX$392,1,FALSE)),"","Igen")</f>
        <v>Igen</v>
      </c>
      <c r="F350" s="273" t="s">
        <v>2048</v>
      </c>
      <c r="G350" s="281">
        <v>471923115</v>
      </c>
      <c r="H350" s="284">
        <v>135</v>
      </c>
      <c r="I350" s="66" t="s">
        <v>1190</v>
      </c>
      <c r="J350" s="66">
        <v>28749680</v>
      </c>
      <c r="K350" s="103" t="s">
        <v>2049</v>
      </c>
      <c r="L350" s="12">
        <v>4804</v>
      </c>
      <c r="M350" s="272" t="str">
        <f>VLOOKUP(L350,IRSZÁM!A:B,2,FALSE)</f>
        <v>Vásárosnamény</v>
      </c>
      <c r="N350" s="12" t="s">
        <v>826</v>
      </c>
      <c r="O350" s="12" t="s">
        <v>2712</v>
      </c>
      <c r="P350" s="12">
        <v>39</v>
      </c>
    </row>
    <row r="351" spans="1:16" s="83" customFormat="1" ht="11.25">
      <c r="A351" s="145"/>
      <c r="B351" s="88"/>
      <c r="C351" s="88"/>
      <c r="D351" s="143">
        <f>IF(ISERROR(VLOOKUP(F351,Szálláshely!Y$11:Y$27,1,FALSE)),"","Igen")</f>
      </c>
      <c r="E351" s="143" t="str">
        <f>IF(ISERROR(VLOOKUP($F351,Üzletek!CX$11:CX$392,1,FALSE)),"","Igen")</f>
        <v>Igen</v>
      </c>
      <c r="F351" s="273" t="s">
        <v>338</v>
      </c>
      <c r="G351" s="281">
        <v>471123115</v>
      </c>
      <c r="H351" s="284">
        <v>135</v>
      </c>
      <c r="I351" s="66" t="s">
        <v>1190</v>
      </c>
      <c r="J351" s="66">
        <v>28800686</v>
      </c>
      <c r="K351" s="103" t="s">
        <v>339</v>
      </c>
      <c r="L351" s="12">
        <v>4804</v>
      </c>
      <c r="M351" s="272" t="str">
        <f>VLOOKUP(L351,IRSZÁM!A:B,2,FALSE)</f>
        <v>Vásárosnamény</v>
      </c>
      <c r="N351" s="12" t="s">
        <v>831</v>
      </c>
      <c r="O351" s="12" t="s">
        <v>2712</v>
      </c>
      <c r="P351" s="12">
        <v>38</v>
      </c>
    </row>
    <row r="352" spans="1:16" s="83" customFormat="1" ht="11.25">
      <c r="A352" s="145"/>
      <c r="B352" s="88"/>
      <c r="C352" s="88"/>
      <c r="D352" s="143">
        <f>IF(ISERROR(VLOOKUP(F352,Szálláshely!Y$11:Y$27,1,FALSE)),"","Igen")</f>
      </c>
      <c r="E352" s="143" t="str">
        <f>IF(ISERROR(VLOOKUP($F352,Üzletek!CX$11:CX$392,1,FALSE)),"","Igen")</f>
        <v>Igen</v>
      </c>
      <c r="F352" s="273" t="s">
        <v>202</v>
      </c>
      <c r="G352" s="281">
        <v>477123115</v>
      </c>
      <c r="H352" s="284">
        <v>135</v>
      </c>
      <c r="I352" s="66" t="s">
        <v>1190</v>
      </c>
      <c r="J352" s="66">
        <v>28982483</v>
      </c>
      <c r="K352" s="103" t="s">
        <v>203</v>
      </c>
      <c r="L352" s="12">
        <v>4800</v>
      </c>
      <c r="M352" s="272" t="str">
        <f>VLOOKUP(L352,IRSZÁM!A:B,2,FALSE)</f>
        <v>Vásárosnamény</v>
      </c>
      <c r="N352" s="12" t="s">
        <v>2606</v>
      </c>
      <c r="O352" s="12" t="s">
        <v>2712</v>
      </c>
      <c r="P352" s="12">
        <v>10</v>
      </c>
    </row>
    <row r="353" spans="1:17" ht="11.25">
      <c r="A353" s="147"/>
      <c r="C353" s="10"/>
      <c r="D353" s="143">
        <f>IF(ISERROR(VLOOKUP(F353,Szálláshely!Y$11:Y$27,1,FALSE)),"","Igen")</f>
      </c>
      <c r="E353" s="143" t="str">
        <f>IF(ISERROR(VLOOKUP($F353,Üzletek!CX$11:CX$392,1,FALSE)),"","Igen")</f>
        <v>Igen</v>
      </c>
      <c r="F353" s="46" t="s">
        <v>1544</v>
      </c>
      <c r="G353" s="95">
        <v>561023115</v>
      </c>
      <c r="H353" s="96">
        <v>135</v>
      </c>
      <c r="I353" s="96" t="s">
        <v>1190</v>
      </c>
      <c r="J353" s="291">
        <v>29351037</v>
      </c>
      <c r="K353" s="97" t="s">
        <v>1545</v>
      </c>
      <c r="L353" s="26">
        <v>4812</v>
      </c>
      <c r="M353" s="272" t="str">
        <f>VLOOKUP(L353,IRSZÁM!A:B,2,FALSE)</f>
        <v>Nagyvarsány</v>
      </c>
      <c r="N353" s="287" t="s">
        <v>718</v>
      </c>
      <c r="O353" s="26" t="s">
        <v>2470</v>
      </c>
      <c r="P353" s="76" t="s">
        <v>1965</v>
      </c>
      <c r="Q353" s="82"/>
    </row>
    <row r="354" spans="1:17" ht="11.25">
      <c r="A354" s="147"/>
      <c r="C354" s="10"/>
      <c r="D354" s="143">
        <f>IF(ISERROR(VLOOKUP(F354,Szálláshely!Y$11:Y$27,1,FALSE)),"","Igen")</f>
      </c>
      <c r="E354" s="143">
        <f>IF(ISERROR(VLOOKUP($F354,Üzletek!CX$11:CX$392,1,FALSE)),"","Igen")</f>
      </c>
      <c r="F354" s="46" t="s">
        <v>579</v>
      </c>
      <c r="G354" s="95">
        <v>477923115</v>
      </c>
      <c r="H354" s="96">
        <v>135</v>
      </c>
      <c r="I354" s="96" t="s">
        <v>1190</v>
      </c>
      <c r="J354" s="291">
        <v>29527492</v>
      </c>
      <c r="K354" s="97" t="s">
        <v>580</v>
      </c>
      <c r="L354" s="26">
        <v>4800</v>
      </c>
      <c r="M354" s="272" t="str">
        <f>VLOOKUP(L354,IRSZÁM!A:B,2,FALSE)</f>
        <v>Vásárosnamény</v>
      </c>
      <c r="N354" s="287" t="s">
        <v>2708</v>
      </c>
      <c r="O354" s="26" t="s">
        <v>2709</v>
      </c>
      <c r="P354" s="76" t="s">
        <v>581</v>
      </c>
      <c r="Q354" s="82"/>
    </row>
    <row r="355" spans="1:17" ht="11.25">
      <c r="A355" s="147" t="s">
        <v>623</v>
      </c>
      <c r="C355" s="10"/>
      <c r="D355" s="143">
        <f>IF(ISERROR(VLOOKUP(F355,Szálláshely!Y$11:Y$27,1,FALSE)),"","Igen")</f>
      </c>
      <c r="E355" s="143" t="str">
        <f>IF(ISERROR(VLOOKUP($F355,Üzletek!CX$11:CX$392,1,FALSE)),"","Igen")</f>
        <v>Igen</v>
      </c>
      <c r="F355" s="46">
        <v>69535096</v>
      </c>
      <c r="G355" s="95">
        <v>478223115</v>
      </c>
      <c r="H355" s="96">
        <v>135</v>
      </c>
      <c r="I355" s="96" t="s">
        <v>1190</v>
      </c>
      <c r="J355" s="291">
        <v>6953509</v>
      </c>
      <c r="K355" s="97" t="s">
        <v>903</v>
      </c>
      <c r="L355" s="26">
        <v>4800</v>
      </c>
      <c r="M355" s="272" t="str">
        <f>VLOOKUP(L355,IRSZÁM!A:B,2,FALSE)</f>
        <v>Vásárosnamény</v>
      </c>
      <c r="N355" s="287" t="s">
        <v>1393</v>
      </c>
      <c r="O355" s="26" t="s">
        <v>2712</v>
      </c>
      <c r="P355" s="76" t="s">
        <v>1444</v>
      </c>
      <c r="Q355" s="82"/>
    </row>
    <row r="356" spans="1:16" s="83" customFormat="1" ht="11.25">
      <c r="A356" s="145"/>
      <c r="B356" s="88"/>
      <c r="C356" s="88"/>
      <c r="D356" s="143">
        <f>IF(ISERROR(VLOOKUP(F356,Szálláshely!Y$11:Y$27,1,FALSE)),"","Igen")</f>
      </c>
      <c r="E356" s="143" t="str">
        <f>IF(ISERROR(VLOOKUP($F356,Üzletek!CX$11:CX$392,1,FALSE)),"","Igen")</f>
        <v>Igen</v>
      </c>
      <c r="F356" s="273" t="s">
        <v>1852</v>
      </c>
      <c r="G356" s="281">
        <v>471923115</v>
      </c>
      <c r="H356" s="284">
        <v>135</v>
      </c>
      <c r="I356" s="66" t="s">
        <v>1190</v>
      </c>
      <c r="J356" s="66">
        <v>22727684</v>
      </c>
      <c r="K356" s="103" t="s">
        <v>1853</v>
      </c>
      <c r="L356" s="12">
        <v>4563</v>
      </c>
      <c r="M356" s="272" t="str">
        <f>VLOOKUP(L356,IRSZÁM!A:B,2,FALSE)</f>
        <v>Rohod</v>
      </c>
      <c r="N356" s="12" t="s">
        <v>718</v>
      </c>
      <c r="O356" s="12" t="s">
        <v>2712</v>
      </c>
      <c r="P356" s="12">
        <v>15</v>
      </c>
    </row>
    <row r="357" spans="1:17" ht="11.25">
      <c r="A357" s="147" t="s">
        <v>623</v>
      </c>
      <c r="C357" s="10"/>
      <c r="D357" s="143">
        <f>IF(ISERROR(VLOOKUP(F357,Szálláshely!Y$11:Y$27,1,FALSE)),"","Igen")</f>
      </c>
      <c r="E357" s="143">
        <f>IF(ISERROR(VLOOKUP($F357,Üzletek!CX$11:CX$392,1,FALSE)),"","Igen")</f>
      </c>
      <c r="F357" s="46">
        <v>73828785</v>
      </c>
      <c r="G357" s="95">
        <v>476523115</v>
      </c>
      <c r="H357" s="96">
        <v>135</v>
      </c>
      <c r="I357" s="96" t="s">
        <v>1190</v>
      </c>
      <c r="J357" s="291">
        <v>4117901</v>
      </c>
      <c r="K357" s="97" t="s">
        <v>1636</v>
      </c>
      <c r="L357" s="26">
        <v>4800</v>
      </c>
      <c r="M357" s="272" t="str">
        <f>VLOOKUP(L357,IRSZÁM!A:B,2,FALSE)</f>
        <v>Vásárosnamény</v>
      </c>
      <c r="N357" s="275" t="s">
        <v>2700</v>
      </c>
      <c r="O357" s="26" t="s">
        <v>2713</v>
      </c>
      <c r="P357" s="76" t="s">
        <v>1405</v>
      </c>
      <c r="Q357" s="82"/>
    </row>
    <row r="358" spans="1:17" ht="11.25">
      <c r="A358" s="147" t="s">
        <v>623</v>
      </c>
      <c r="C358" s="10"/>
      <c r="D358" s="143">
        <f>IF(ISERROR(VLOOKUP(F358,Szálláshely!Y$11:Y$27,1,FALSE)),"","Igen")</f>
      </c>
      <c r="E358" s="143" t="str">
        <f>IF(ISERROR(VLOOKUP($F358,Üzletek!CX$11:CX$392,1,FALSE)),"","Igen")</f>
        <v>Igen</v>
      </c>
      <c r="F358" s="140">
        <v>73829896</v>
      </c>
      <c r="G358" s="98">
        <v>952123115</v>
      </c>
      <c r="H358" s="99">
        <v>135</v>
      </c>
      <c r="I358" s="96" t="s">
        <v>1190</v>
      </c>
      <c r="J358" s="292">
        <v>3918826</v>
      </c>
      <c r="K358" s="100" t="s">
        <v>2106</v>
      </c>
      <c r="L358" s="74">
        <v>4800</v>
      </c>
      <c r="M358" s="272" t="str">
        <f>VLOOKUP(L358,IRSZÁM!A:B,2,FALSE)</f>
        <v>Vásárosnamény</v>
      </c>
      <c r="N358" s="274" t="s">
        <v>719</v>
      </c>
      <c r="O358" s="74" t="s">
        <v>2712</v>
      </c>
      <c r="P358" s="274" t="s">
        <v>1468</v>
      </c>
      <c r="Q358" s="82"/>
    </row>
    <row r="359" spans="1:17" ht="11.25">
      <c r="A359" s="147" t="s">
        <v>623</v>
      </c>
      <c r="C359" s="10"/>
      <c r="D359" s="143">
        <f>IF(ISERROR(VLOOKUP(F359,Szálláshely!Y$11:Y$27,1,FALSE)),"","Igen")</f>
      </c>
      <c r="E359" s="143" t="str">
        <f>IF(ISERROR(VLOOKUP($F359,Üzletek!CX$11:CX$392,1,FALSE)),"","Igen")</f>
        <v>Igen</v>
      </c>
      <c r="F359" s="46" t="s">
        <v>1698</v>
      </c>
      <c r="G359" s="95">
        <v>471123115</v>
      </c>
      <c r="H359" s="96">
        <v>235</v>
      </c>
      <c r="I359" s="96" t="s">
        <v>1190</v>
      </c>
      <c r="J359" s="291">
        <v>4283096</v>
      </c>
      <c r="K359" s="97" t="s">
        <v>1699</v>
      </c>
      <c r="L359" s="26">
        <v>4800</v>
      </c>
      <c r="M359" s="272" t="str">
        <f>VLOOKUP(L359,IRSZÁM!A:B,2,FALSE)</f>
        <v>Vásárosnamény</v>
      </c>
      <c r="N359" s="275" t="s">
        <v>832</v>
      </c>
      <c r="O359" s="26" t="s">
        <v>2712</v>
      </c>
      <c r="P359" s="275" t="s">
        <v>1419</v>
      </c>
      <c r="Q359" s="82"/>
    </row>
    <row r="360" spans="1:17" ht="11.25">
      <c r="A360" s="147" t="s">
        <v>623</v>
      </c>
      <c r="C360" s="10"/>
      <c r="D360" s="143">
        <f>IF(ISERROR(VLOOKUP(F360,Szálláshely!Y$11:Y$27,1,FALSE)),"","Igen")</f>
      </c>
      <c r="E360" s="143" t="str">
        <f>IF(ISERROR(VLOOKUP($F360,Üzletek!CX$11:CX$392,1,FALSE)),"","Igen")</f>
        <v>Igen</v>
      </c>
      <c r="F360" s="46" t="s">
        <v>906</v>
      </c>
      <c r="G360" s="95">
        <v>471123115</v>
      </c>
      <c r="H360" s="96">
        <v>235</v>
      </c>
      <c r="I360" s="96" t="s">
        <v>1190</v>
      </c>
      <c r="J360" s="291">
        <v>4612152</v>
      </c>
      <c r="K360" s="97" t="s">
        <v>907</v>
      </c>
      <c r="L360" s="26">
        <v>4800</v>
      </c>
      <c r="M360" s="272" t="str">
        <f>VLOOKUP(L360,IRSZÁM!A:B,2,FALSE)</f>
        <v>Vásárosnamény</v>
      </c>
      <c r="N360" s="275" t="s">
        <v>2604</v>
      </c>
      <c r="O360" s="26" t="s">
        <v>2712</v>
      </c>
      <c r="P360" s="76" t="s">
        <v>1405</v>
      </c>
      <c r="Q360" s="82"/>
    </row>
    <row r="361" spans="1:17" ht="11.25">
      <c r="A361" s="147" t="s">
        <v>623</v>
      </c>
      <c r="C361" s="10"/>
      <c r="D361" s="143">
        <f>IF(ISERROR(VLOOKUP(F361,Szálláshely!Y$11:Y$27,1,FALSE)),"","Igen")</f>
      </c>
      <c r="E361" s="143" t="str">
        <f>IF(ISERROR(VLOOKUP($F361,Üzletek!CX$11:CX$392,1,FALSE)),"","Igen")</f>
        <v>Igen</v>
      </c>
      <c r="F361" s="46" t="s">
        <v>292</v>
      </c>
      <c r="G361" s="95">
        <v>513923115</v>
      </c>
      <c r="H361" s="96">
        <v>235</v>
      </c>
      <c r="I361" s="96" t="s">
        <v>1190</v>
      </c>
      <c r="J361" s="291">
        <v>5916789</v>
      </c>
      <c r="K361" s="97" t="s">
        <v>293</v>
      </c>
      <c r="L361" s="26">
        <v>4800</v>
      </c>
      <c r="M361" s="272" t="str">
        <f>VLOOKUP(L361,IRSZÁM!A:B,2,FALSE)</f>
        <v>Vásárosnamény</v>
      </c>
      <c r="N361" s="274" t="s">
        <v>2700</v>
      </c>
      <c r="O361" s="26" t="s">
        <v>2713</v>
      </c>
      <c r="P361" s="76" t="s">
        <v>1412</v>
      </c>
      <c r="Q361" s="82"/>
    </row>
    <row r="362" spans="1:17" ht="11.25">
      <c r="A362" s="147" t="s">
        <v>623</v>
      </c>
      <c r="C362" s="10"/>
      <c r="D362" s="143">
        <f>IF(ISERROR(VLOOKUP(F362,Szálláshely!Y$11:Y$27,1,FALSE)),"","Igen")</f>
      </c>
      <c r="E362" s="143">
        <f>IF(ISERROR(VLOOKUP($F362,Üzletek!CX$11:CX$392,1,FALSE)),"","Igen")</f>
      </c>
      <c r="F362" s="46" t="s">
        <v>2379</v>
      </c>
      <c r="G362" s="95">
        <v>563023115</v>
      </c>
      <c r="H362" s="96">
        <v>235</v>
      </c>
      <c r="I362" s="96" t="s">
        <v>1190</v>
      </c>
      <c r="J362" s="291">
        <v>2647069</v>
      </c>
      <c r="K362" s="97" t="s">
        <v>1045</v>
      </c>
      <c r="L362" s="26">
        <v>4841</v>
      </c>
      <c r="M362" s="272" t="str">
        <f>VLOOKUP(L362,IRSZÁM!A:B,2,FALSE)</f>
        <v>Jánd</v>
      </c>
      <c r="N362" s="275" t="s">
        <v>717</v>
      </c>
      <c r="O362" s="26" t="s">
        <v>2470</v>
      </c>
      <c r="P362" s="76" t="s">
        <v>1413</v>
      </c>
      <c r="Q362" s="82"/>
    </row>
    <row r="363" spans="1:17" ht="11.25">
      <c r="A363" s="147" t="s">
        <v>623</v>
      </c>
      <c r="C363" s="10"/>
      <c r="D363" s="143">
        <f>IF(ISERROR(VLOOKUP(F363,Szálláshely!Y$11:Y$27,1,FALSE)),"","Igen")</f>
      </c>
      <c r="E363" s="143" t="str">
        <f>IF(ISERROR(VLOOKUP($F363,Üzletek!CX$11:CX$392,1,FALSE)),"","Igen")</f>
        <v>Igen</v>
      </c>
      <c r="F363" s="46" t="s">
        <v>2744</v>
      </c>
      <c r="G363" s="95">
        <v>477923115</v>
      </c>
      <c r="H363" s="96">
        <v>235</v>
      </c>
      <c r="I363" s="96" t="s">
        <v>1190</v>
      </c>
      <c r="J363" s="291">
        <v>4297249</v>
      </c>
      <c r="K363" s="97" t="s">
        <v>450</v>
      </c>
      <c r="L363" s="26">
        <v>4722</v>
      </c>
      <c r="M363" s="272" t="str">
        <f>VLOOKUP(L363,IRSZÁM!A:B,2,FALSE)</f>
        <v>Nyírmeggyes</v>
      </c>
      <c r="N363" s="275" t="s">
        <v>1164</v>
      </c>
      <c r="O363" s="26" t="s">
        <v>2470</v>
      </c>
      <c r="P363" s="76" t="s">
        <v>1415</v>
      </c>
      <c r="Q363" s="82"/>
    </row>
    <row r="364" spans="1:17" ht="11.25">
      <c r="A364" s="147" t="s">
        <v>623</v>
      </c>
      <c r="C364" s="10"/>
      <c r="D364" s="143">
        <f>IF(ISERROR(VLOOKUP(F364,Szálláshely!Y$11:Y$27,1,FALSE)),"","Igen")</f>
      </c>
      <c r="E364" s="143" t="str">
        <f>IF(ISERROR(VLOOKUP($F364,Üzletek!CX$11:CX$392,1,FALSE)),"","Igen")</f>
        <v>Igen</v>
      </c>
      <c r="F364" s="46" t="s">
        <v>2317</v>
      </c>
      <c r="G364" s="95">
        <v>222223115</v>
      </c>
      <c r="H364" s="96">
        <v>135</v>
      </c>
      <c r="I364" s="96" t="s">
        <v>1190</v>
      </c>
      <c r="J364" s="291">
        <v>6031302</v>
      </c>
      <c r="K364" s="97" t="s">
        <v>2318</v>
      </c>
      <c r="L364" s="26">
        <v>4300</v>
      </c>
      <c r="M364" s="272" t="str">
        <f>VLOOKUP(L364,IRSZÁM!A:B,2,FALSE)</f>
        <v>Nyírbátor</v>
      </c>
      <c r="N364" s="275" t="s">
        <v>2474</v>
      </c>
      <c r="O364" s="26" t="s">
        <v>2712</v>
      </c>
      <c r="P364" s="76" t="s">
        <v>325</v>
      </c>
      <c r="Q364" s="82"/>
    </row>
    <row r="365" spans="1:17" ht="11.25">
      <c r="A365" s="147"/>
      <c r="C365" s="10"/>
      <c r="D365" s="143">
        <f>IF(ISERROR(VLOOKUP(F365,Szálláshely!Y$11:Y$27,1,FALSE)),"","Igen")</f>
      </c>
      <c r="E365" s="143" t="str">
        <f>IF(ISERROR(VLOOKUP($F365,Üzletek!CX$11:CX$392,1,FALSE)),"","Igen")</f>
        <v>Igen</v>
      </c>
      <c r="F365" s="46" t="s">
        <v>135</v>
      </c>
      <c r="G365" s="95">
        <v>452023115</v>
      </c>
      <c r="H365" s="96">
        <v>235</v>
      </c>
      <c r="I365" s="96" t="s">
        <v>1190</v>
      </c>
      <c r="J365" s="291">
        <v>4467081</v>
      </c>
      <c r="K365" s="97" t="s">
        <v>136</v>
      </c>
      <c r="L365" s="26">
        <v>4824</v>
      </c>
      <c r="M365" s="272" t="str">
        <f>VLOOKUP(L365,IRSZÁM!A:B,2,FALSE)</f>
        <v>Szamosszeg</v>
      </c>
      <c r="N365" s="275" t="s">
        <v>137</v>
      </c>
      <c r="O365" s="26" t="s">
        <v>2712</v>
      </c>
      <c r="P365" s="275" t="s">
        <v>834</v>
      </c>
      <c r="Q365" s="82"/>
    </row>
    <row r="366" spans="1:17" ht="11.25">
      <c r="A366" s="147" t="s">
        <v>623</v>
      </c>
      <c r="C366" s="10"/>
      <c r="D366" s="143" t="str">
        <f>IF(ISERROR(VLOOKUP(F366,Szálláshely!Y$11:Y$27,1,FALSE)),"","Igen")</f>
        <v>Igen</v>
      </c>
      <c r="E366" s="143" t="str">
        <f>IF(ISERROR(VLOOKUP($F366,Üzletek!CX$11:CX$392,1,FALSE)),"","Igen")</f>
        <v>Igen</v>
      </c>
      <c r="F366" s="140" t="s">
        <v>655</v>
      </c>
      <c r="G366" s="98">
        <v>475223115</v>
      </c>
      <c r="H366" s="99">
        <v>235</v>
      </c>
      <c r="I366" s="96" t="s">
        <v>1190</v>
      </c>
      <c r="J366" s="292">
        <v>2656279</v>
      </c>
      <c r="K366" s="100" t="s">
        <v>2435</v>
      </c>
      <c r="L366" s="74">
        <v>4800</v>
      </c>
      <c r="M366" s="272" t="str">
        <f>VLOOKUP(L366,IRSZÁM!A:B,2,FALSE)</f>
        <v>Vásárosnamény</v>
      </c>
      <c r="N366" s="275" t="s">
        <v>2707</v>
      </c>
      <c r="O366" s="26" t="s">
        <v>2712</v>
      </c>
      <c r="P366" s="274" t="s">
        <v>1426</v>
      </c>
      <c r="Q366" s="82"/>
    </row>
    <row r="367" spans="1:17" ht="11.25">
      <c r="A367" s="147" t="s">
        <v>623</v>
      </c>
      <c r="C367" s="10"/>
      <c r="D367" s="143">
        <f>IF(ISERROR(VLOOKUP(F367,Szálláshely!Y$11:Y$27,1,FALSE)),"","Igen")</f>
      </c>
      <c r="E367" s="143" t="str">
        <f>IF(ISERROR(VLOOKUP($F367,Üzletek!CX$11:CX$392,1,FALSE)),"","Igen")</f>
        <v>Igen</v>
      </c>
      <c r="F367" s="46" t="s">
        <v>1339</v>
      </c>
      <c r="G367" s="95">
        <v>561023115</v>
      </c>
      <c r="H367" s="96">
        <v>235</v>
      </c>
      <c r="I367" s="96" t="s">
        <v>1190</v>
      </c>
      <c r="J367" s="291">
        <v>4410929</v>
      </c>
      <c r="K367" s="97" t="s">
        <v>533</v>
      </c>
      <c r="L367" s="26">
        <v>4800</v>
      </c>
      <c r="M367" s="272" t="str">
        <f>VLOOKUP(L367,IRSZÁM!A:B,2,FALSE)</f>
        <v>Vásárosnamény</v>
      </c>
      <c r="N367" s="275" t="s">
        <v>2710</v>
      </c>
      <c r="O367" s="26" t="s">
        <v>2712</v>
      </c>
      <c r="P367" s="275" t="s">
        <v>1422</v>
      </c>
      <c r="Q367" s="82"/>
    </row>
    <row r="368" spans="1:17" ht="11.25">
      <c r="A368" s="147" t="s">
        <v>623</v>
      </c>
      <c r="C368" s="10"/>
      <c r="D368" s="143">
        <f>IF(ISERROR(VLOOKUP(F368,Szálláshely!Y$11:Y$27,1,FALSE)),"","Igen")</f>
      </c>
      <c r="E368" s="143" t="str">
        <f>IF(ISERROR(VLOOKUP($F368,Üzletek!CX$11:CX$392,1,FALSE)),"","Igen")</f>
        <v>Igen</v>
      </c>
      <c r="F368" s="46" t="s">
        <v>2755</v>
      </c>
      <c r="G368" s="95">
        <v>477923115</v>
      </c>
      <c r="H368" s="96">
        <v>135</v>
      </c>
      <c r="I368" s="96" t="s">
        <v>1190</v>
      </c>
      <c r="J368" s="291">
        <v>11830255</v>
      </c>
      <c r="K368" s="97" t="s">
        <v>1050</v>
      </c>
      <c r="L368" s="26">
        <v>4800</v>
      </c>
      <c r="M368" s="272" t="str">
        <f>VLOOKUP(L368,IRSZÁM!A:B,2,FALSE)</f>
        <v>Vásárosnamény</v>
      </c>
      <c r="N368" s="275" t="s">
        <v>1392</v>
      </c>
      <c r="O368" s="26" t="s">
        <v>2470</v>
      </c>
      <c r="P368" s="275" t="s">
        <v>1456</v>
      </c>
      <c r="Q368" s="82"/>
    </row>
    <row r="369" spans="1:16" s="83" customFormat="1" ht="11.25">
      <c r="A369" s="145"/>
      <c r="B369" s="88"/>
      <c r="C369" s="88"/>
      <c r="D369" s="143">
        <f>IF(ISERROR(VLOOKUP(F369,Szálláshely!Y$11:Y$27,1,FALSE)),"","Igen")</f>
      </c>
      <c r="E369" s="143" t="str">
        <f>IF(ISERROR(VLOOKUP($F369,Üzletek!CX$11:CX$392,1,FALSE)),"","Igen")</f>
        <v>Igen</v>
      </c>
      <c r="F369" s="273" t="s">
        <v>2480</v>
      </c>
      <c r="G369" s="281">
        <v>561023115</v>
      </c>
      <c r="H369" s="284">
        <v>235</v>
      </c>
      <c r="I369" s="66" t="s">
        <v>1190</v>
      </c>
      <c r="J369" s="66">
        <v>27433699</v>
      </c>
      <c r="K369" s="103" t="s">
        <v>2481</v>
      </c>
      <c r="L369" s="12">
        <v>4800</v>
      </c>
      <c r="M369" s="272" t="str">
        <f>VLOOKUP(L369,IRSZÁM!A:B,2,FALSE)</f>
        <v>Vásárosnamény</v>
      </c>
      <c r="N369" s="12" t="s">
        <v>1391</v>
      </c>
      <c r="O369" s="12" t="s">
        <v>2470</v>
      </c>
      <c r="P369" s="12">
        <v>4</v>
      </c>
    </row>
    <row r="370" spans="1:17" ht="11.25">
      <c r="A370" s="147"/>
      <c r="C370" s="10"/>
      <c r="D370" s="143">
        <f>IF(ISERROR(VLOOKUP(F370,Szálláshely!Y$11:Y$27,1,FALSE)),"","Igen")</f>
      </c>
      <c r="E370" s="143">
        <f>IF(ISERROR(VLOOKUP($F370,Üzletek!CX$11:CX$392,1,FALSE)),"","Igen")</f>
      </c>
      <c r="F370" s="46" t="s">
        <v>2041</v>
      </c>
      <c r="G370" s="95">
        <v>477123115</v>
      </c>
      <c r="H370" s="96">
        <v>135</v>
      </c>
      <c r="I370" s="96" t="s">
        <v>1190</v>
      </c>
      <c r="J370" s="291">
        <v>25894683</v>
      </c>
      <c r="K370" s="97" t="s">
        <v>2042</v>
      </c>
      <c r="L370" s="26">
        <v>4800</v>
      </c>
      <c r="M370" s="272" t="str">
        <f>VLOOKUP(L370,IRSZÁM!A:B,2,FALSE)</f>
        <v>Vásárosnamény</v>
      </c>
      <c r="N370" s="275" t="s">
        <v>2043</v>
      </c>
      <c r="O370" s="26" t="s">
        <v>2470</v>
      </c>
      <c r="P370" s="275" t="s">
        <v>1080</v>
      </c>
      <c r="Q370" s="82"/>
    </row>
    <row r="371" spans="1:17" ht="11.25">
      <c r="A371" s="147"/>
      <c r="C371" s="10"/>
      <c r="D371" s="143"/>
      <c r="E371" s="143"/>
      <c r="F371" s="46" t="s">
        <v>2596</v>
      </c>
      <c r="G371" s="95">
        <v>479111313</v>
      </c>
      <c r="H371" s="96">
        <v>213</v>
      </c>
      <c r="I371" s="96" t="s">
        <v>1189</v>
      </c>
      <c r="J371" s="291" t="s">
        <v>2597</v>
      </c>
      <c r="K371" s="97" t="s">
        <v>2598</v>
      </c>
      <c r="L371" s="26">
        <v>2120</v>
      </c>
      <c r="M371" s="272" t="str">
        <f>VLOOKUP(L371,IRSZÁM!A:B,2,FALSE)</f>
        <v>Dunakeszi</v>
      </c>
      <c r="N371" s="275" t="s">
        <v>1168</v>
      </c>
      <c r="O371" s="26" t="s">
        <v>2470</v>
      </c>
      <c r="P371" s="275" t="s">
        <v>2599</v>
      </c>
      <c r="Q371" s="82"/>
    </row>
    <row r="372" spans="1:17" ht="11.25">
      <c r="A372" s="147"/>
      <c r="C372" s="10"/>
      <c r="D372" s="143"/>
      <c r="E372" s="143"/>
      <c r="F372" s="46" t="s">
        <v>2240</v>
      </c>
      <c r="G372" s="95">
        <v>477123115</v>
      </c>
      <c r="H372" s="96">
        <v>135</v>
      </c>
      <c r="I372" s="96" t="s">
        <v>1190</v>
      </c>
      <c r="J372" s="291">
        <v>27474692</v>
      </c>
      <c r="K372" s="97" t="s">
        <v>2241</v>
      </c>
      <c r="L372" s="26">
        <v>4800</v>
      </c>
      <c r="M372" s="272" t="str">
        <f>VLOOKUP(L372,IRSZÁM!A:B,2,FALSE)</f>
        <v>Vásárosnamény</v>
      </c>
      <c r="N372" s="275" t="s">
        <v>2242</v>
      </c>
      <c r="O372" s="26" t="s">
        <v>2712</v>
      </c>
      <c r="P372" s="275" t="s">
        <v>2537</v>
      </c>
      <c r="Q372" s="82" t="s">
        <v>2243</v>
      </c>
    </row>
    <row r="373" spans="1:17" ht="11.25">
      <c r="A373" s="147"/>
      <c r="C373" s="10"/>
      <c r="D373" s="143"/>
      <c r="E373" s="143"/>
      <c r="F373" s="46" t="s">
        <v>211</v>
      </c>
      <c r="G373" s="95">
        <v>853155215</v>
      </c>
      <c r="H373" s="96">
        <v>215</v>
      </c>
      <c r="I373" s="96" t="s">
        <v>1189</v>
      </c>
      <c r="J373" s="291">
        <v>33697</v>
      </c>
      <c r="K373" s="97" t="s">
        <v>2776</v>
      </c>
      <c r="L373" s="26">
        <v>4800</v>
      </c>
      <c r="M373" s="272" t="str">
        <f>VLOOKUP(L373,IRSZÁM!A:B,2,FALSE)</f>
        <v>Vásárosnamény</v>
      </c>
      <c r="N373" s="275" t="s">
        <v>719</v>
      </c>
      <c r="O373" s="26" t="s">
        <v>2712</v>
      </c>
      <c r="P373" s="275" t="s">
        <v>1320</v>
      </c>
      <c r="Q373" s="82"/>
    </row>
    <row r="374" spans="1:17" ht="11.25">
      <c r="A374" s="147"/>
      <c r="C374" s="10"/>
      <c r="D374" s="143"/>
      <c r="E374" s="143"/>
      <c r="F374" s="46" t="s">
        <v>514</v>
      </c>
      <c r="G374" s="95">
        <v>475123115</v>
      </c>
      <c r="H374" s="96">
        <v>135</v>
      </c>
      <c r="I374" s="96" t="s">
        <v>1190</v>
      </c>
      <c r="J374" s="291">
        <v>30239488</v>
      </c>
      <c r="K374" s="97" t="s">
        <v>515</v>
      </c>
      <c r="L374" s="26">
        <v>4800</v>
      </c>
      <c r="M374" s="272" t="str">
        <f>VLOOKUP(L374,IRSZÁM!A:B,2,FALSE)</f>
        <v>Vásárosnamény</v>
      </c>
      <c r="N374" s="275" t="s">
        <v>826</v>
      </c>
      <c r="O374" s="26" t="s">
        <v>2712</v>
      </c>
      <c r="P374" s="275" t="s">
        <v>2526</v>
      </c>
      <c r="Q374" s="82"/>
    </row>
    <row r="375" spans="1:17" ht="11.25">
      <c r="A375" s="147"/>
      <c r="C375" s="10"/>
      <c r="D375" s="143"/>
      <c r="E375" s="143"/>
      <c r="F375" s="46" t="s">
        <v>1802</v>
      </c>
      <c r="G375" s="95">
        <v>561023115</v>
      </c>
      <c r="H375" s="96">
        <v>135</v>
      </c>
      <c r="I375" s="96" t="s">
        <v>1190</v>
      </c>
      <c r="J375" s="291">
        <v>30209082</v>
      </c>
      <c r="K375" s="97" t="s">
        <v>1803</v>
      </c>
      <c r="L375" s="26">
        <v>4812</v>
      </c>
      <c r="M375" s="272" t="str">
        <f>VLOOKUP(L375,IRSZÁM!A:B,2,FALSE)</f>
        <v>Nagyvarsány</v>
      </c>
      <c r="N375" s="275" t="s">
        <v>720</v>
      </c>
      <c r="O375" s="26" t="s">
        <v>2712</v>
      </c>
      <c r="P375" s="275" t="s">
        <v>1073</v>
      </c>
      <c r="Q375" s="82" t="s">
        <v>1811</v>
      </c>
    </row>
    <row r="376" spans="1:17" ht="11.25">
      <c r="A376" s="147"/>
      <c r="C376" s="10"/>
      <c r="D376" s="143"/>
      <c r="E376" s="143"/>
      <c r="F376" s="46" t="s">
        <v>176</v>
      </c>
      <c r="G376" s="95">
        <v>477923115</v>
      </c>
      <c r="H376" s="96">
        <v>135</v>
      </c>
      <c r="I376" s="96" t="s">
        <v>1190</v>
      </c>
      <c r="J376" s="291">
        <v>31055692</v>
      </c>
      <c r="K376" s="97" t="s">
        <v>2589</v>
      </c>
      <c r="L376" s="26">
        <v>4800</v>
      </c>
      <c r="M376" s="272" t="str">
        <f>VLOOKUP(L376,IRSZÁM!A:B,2,FALSE)</f>
        <v>Vásárosnamény</v>
      </c>
      <c r="N376" s="275" t="s">
        <v>2606</v>
      </c>
      <c r="O376" s="26" t="s">
        <v>2712</v>
      </c>
      <c r="P376" s="275" t="s">
        <v>1080</v>
      </c>
      <c r="Q376" s="82"/>
    </row>
    <row r="377" spans="1:17" ht="11.25">
      <c r="A377" s="147"/>
      <c r="C377" s="10"/>
      <c r="D377" s="143"/>
      <c r="E377" s="143"/>
      <c r="F377" s="46" t="s">
        <v>1102</v>
      </c>
      <c r="G377" s="95">
        <v>841132215</v>
      </c>
      <c r="H377" s="96">
        <v>215</v>
      </c>
      <c r="I377" s="96" t="s">
        <v>1189</v>
      </c>
      <c r="J377" s="291">
        <v>794332</v>
      </c>
      <c r="K377" s="97" t="s">
        <v>1106</v>
      </c>
      <c r="L377" s="26">
        <v>4800</v>
      </c>
      <c r="M377" s="272" t="str">
        <f>VLOOKUP(L377,IRSZÁM!A:B,2,FALSE)</f>
        <v>Vásárosnamény</v>
      </c>
      <c r="N377" s="275" t="s">
        <v>1401</v>
      </c>
      <c r="O377" s="26" t="s">
        <v>2712</v>
      </c>
      <c r="P377" s="275" t="s">
        <v>2774</v>
      </c>
      <c r="Q377" s="82"/>
    </row>
    <row r="378" spans="1:17" ht="11.25">
      <c r="A378" s="147"/>
      <c r="C378" s="10"/>
      <c r="D378" s="143"/>
      <c r="E378" s="143"/>
      <c r="F378" s="46" t="s">
        <v>1807</v>
      </c>
      <c r="G378" s="95">
        <v>477621215</v>
      </c>
      <c r="H378" s="96">
        <v>115</v>
      </c>
      <c r="I378" s="96" t="s">
        <v>1189</v>
      </c>
      <c r="J378" s="291" t="s">
        <v>1808</v>
      </c>
      <c r="K378" s="97" t="s">
        <v>1809</v>
      </c>
      <c r="L378" s="26">
        <v>4803</v>
      </c>
      <c r="M378" s="272" t="str">
        <f>VLOOKUP(L378,IRSZÁM!A:B,2,FALSE)</f>
        <v>Vásárosnamény</v>
      </c>
      <c r="N378" s="275" t="s">
        <v>826</v>
      </c>
      <c r="O378" s="26" t="s">
        <v>2712</v>
      </c>
      <c r="P378" s="275" t="s">
        <v>1810</v>
      </c>
      <c r="Q378" s="82"/>
    </row>
    <row r="379" spans="1:17" ht="11.25">
      <c r="A379" s="147"/>
      <c r="C379" s="10"/>
      <c r="D379" s="143"/>
      <c r="E379" s="143"/>
      <c r="F379" s="46" t="s">
        <v>1982</v>
      </c>
      <c r="G379" s="95">
        <v>551011315</v>
      </c>
      <c r="H379" s="96">
        <v>215</v>
      </c>
      <c r="I379" s="96" t="s">
        <v>1189</v>
      </c>
      <c r="J379" s="291" t="s">
        <v>1983</v>
      </c>
      <c r="K379" s="97" t="s">
        <v>1984</v>
      </c>
      <c r="L379" s="26">
        <v>4300</v>
      </c>
      <c r="M379" s="272" t="str">
        <f>VLOOKUP(L379,IRSZÁM!A:B,2,FALSE)</f>
        <v>Nyírbátor</v>
      </c>
      <c r="N379" s="275" t="s">
        <v>1985</v>
      </c>
      <c r="O379" s="26" t="s">
        <v>2712</v>
      </c>
      <c r="P379" s="275" t="s">
        <v>2533</v>
      </c>
      <c r="Q379" s="82"/>
    </row>
    <row r="380" spans="1:17" ht="11.25">
      <c r="A380" s="147"/>
      <c r="C380" s="10"/>
      <c r="D380" s="143">
        <f>IF(ISERROR(VLOOKUP(F380,Szálláshely!Y$11:Y$27,1,FALSE)),"","Igen")</f>
      </c>
      <c r="E380" s="143" t="str">
        <f>IF(ISERROR(VLOOKUP($F380,Üzletek!CX$11:CX$392,1,FALSE)),"","Igen")</f>
        <v>Igen</v>
      </c>
      <c r="F380" s="46" t="s">
        <v>492</v>
      </c>
      <c r="G380" s="95">
        <v>561023115</v>
      </c>
      <c r="H380" s="96">
        <v>135</v>
      </c>
      <c r="I380" s="96" t="s">
        <v>1190</v>
      </c>
      <c r="J380" s="291">
        <v>21751696</v>
      </c>
      <c r="K380" s="97" t="s">
        <v>493</v>
      </c>
      <c r="L380" s="26">
        <v>4800</v>
      </c>
      <c r="M380" s="272" t="str">
        <f>VLOOKUP(L380,IRSZÁM!A:B,2,FALSE)</f>
        <v>Vásárosnamény</v>
      </c>
      <c r="N380" s="287" t="s">
        <v>2473</v>
      </c>
      <c r="O380" s="26" t="s">
        <v>2484</v>
      </c>
      <c r="P380" s="76" t="s">
        <v>2533</v>
      </c>
      <c r="Q380" s="82"/>
    </row>
    <row r="381" spans="4:17" s="89" customFormat="1" ht="11.25">
      <c r="D381" s="90"/>
      <c r="E381" s="90"/>
      <c r="F381" s="37">
        <v>99999999</v>
      </c>
      <c r="G381" s="78"/>
      <c r="H381" s="79"/>
      <c r="I381" s="79"/>
      <c r="J381" s="78"/>
      <c r="K381" s="151" t="s">
        <v>1900</v>
      </c>
      <c r="L381" s="30"/>
      <c r="M381" s="80"/>
      <c r="N381" s="36"/>
      <c r="O381" s="30"/>
      <c r="P381" s="36"/>
      <c r="Q381" s="129"/>
    </row>
    <row r="383" ht="11.25">
      <c r="E383" s="46"/>
    </row>
    <row r="385" ht="11.25">
      <c r="E385" s="46"/>
    </row>
  </sheetData>
  <sheetProtection/>
  <autoFilter ref="A10:R381"/>
  <printOptions/>
  <pageMargins left="0" right="0" top="0" bottom="0" header="0.5118110236220472" footer="0.5118110236220472"/>
  <pageSetup horizontalDpi="600" verticalDpi="600" orientation="landscape" paperSize="9" scale="80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PageLayoutView="0" workbookViewId="0" topLeftCell="A31">
      <selection activeCell="A11" sqref="A11"/>
    </sheetView>
  </sheetViews>
  <sheetFormatPr defaultColWidth="10.75390625" defaultRowHeight="12.75"/>
  <cols>
    <col min="1" max="1" width="4.00390625" style="138" customWidth="1"/>
    <col min="2" max="2" width="5.875" style="138" customWidth="1"/>
    <col min="3" max="3" width="5.375" style="138" customWidth="1"/>
    <col min="4" max="4" width="6.875" style="138" customWidth="1"/>
    <col min="5" max="5" width="5.00390625" style="138" bestFit="1" customWidth="1"/>
    <col min="6" max="6" width="3.00390625" style="138" bestFit="1" customWidth="1"/>
    <col min="7" max="7" width="3.625" style="138" bestFit="1" customWidth="1"/>
    <col min="8" max="8" width="9.625" style="138" bestFit="1" customWidth="1"/>
    <col min="9" max="9" width="9.875" style="138" customWidth="1"/>
    <col min="10" max="10" width="40.875" style="141" customWidth="1"/>
    <col min="11" max="11" width="6.125" style="141" bestFit="1" customWidth="1"/>
    <col min="12" max="12" width="5.25390625" style="141" bestFit="1" customWidth="1"/>
    <col min="13" max="13" width="8.25390625" style="141" customWidth="1"/>
    <col min="14" max="14" width="9.75390625" style="138" bestFit="1" customWidth="1"/>
    <col min="15" max="15" width="12.375" style="138" bestFit="1" customWidth="1"/>
    <col min="16" max="16" width="11.25390625" style="138" bestFit="1" customWidth="1"/>
    <col min="17" max="17" width="5.25390625" style="138" bestFit="1" customWidth="1"/>
    <col min="18" max="18" width="7.25390625" style="138" bestFit="1" customWidth="1"/>
    <col min="19" max="19" width="10.375" style="138" bestFit="1" customWidth="1"/>
    <col min="20" max="20" width="12.125" style="138" bestFit="1" customWidth="1"/>
    <col min="21" max="21" width="10.25390625" style="138" bestFit="1" customWidth="1"/>
    <col min="22" max="22" width="38.00390625" style="138" bestFit="1" customWidth="1"/>
    <col min="23" max="23" width="9.00390625" style="138" bestFit="1" customWidth="1"/>
    <col min="24" max="24" width="11.75390625" style="138" customWidth="1"/>
    <col min="25" max="25" width="8.875" style="138" bestFit="1" customWidth="1"/>
    <col min="26" max="26" width="6.625" style="138" bestFit="1" customWidth="1"/>
    <col min="27" max="27" width="10.75390625" style="138" customWidth="1"/>
    <col min="28" max="29" width="4.00390625" style="138" bestFit="1" customWidth="1"/>
    <col min="30" max="35" width="3.125" style="138" bestFit="1" customWidth="1"/>
    <col min="36" max="37" width="4.00390625" style="138" bestFit="1" customWidth="1"/>
    <col min="38" max="16384" width="10.75390625" style="138" customWidth="1"/>
  </cols>
  <sheetData>
    <row r="1" spans="1:37" s="326" customFormat="1" ht="12.75" customHeight="1">
      <c r="A1" s="324">
        <v>0</v>
      </c>
      <c r="B1" s="324">
        <v>4</v>
      </c>
      <c r="C1" s="324">
        <v>1</v>
      </c>
      <c r="D1" s="324">
        <v>3</v>
      </c>
      <c r="E1" s="324">
        <v>2</v>
      </c>
      <c r="F1" s="324">
        <v>2</v>
      </c>
      <c r="G1" s="324">
        <v>2</v>
      </c>
      <c r="H1" s="324">
        <v>80</v>
      </c>
      <c r="I1" s="324"/>
      <c r="J1" s="324">
        <v>81</v>
      </c>
      <c r="K1" s="324"/>
      <c r="L1" s="324">
        <v>88</v>
      </c>
      <c r="M1" s="324">
        <v>72</v>
      </c>
      <c r="N1" s="324">
        <v>7</v>
      </c>
      <c r="O1" s="324" t="s">
        <v>555</v>
      </c>
      <c r="P1" s="324">
        <v>8</v>
      </c>
      <c r="Q1" s="324">
        <v>9</v>
      </c>
      <c r="R1" s="324">
        <v>10</v>
      </c>
      <c r="S1" s="324">
        <v>12</v>
      </c>
      <c r="T1" s="324">
        <v>11</v>
      </c>
      <c r="U1" s="324"/>
      <c r="V1" s="324">
        <v>6</v>
      </c>
      <c r="W1" s="324">
        <v>73</v>
      </c>
      <c r="X1" s="325">
        <v>74</v>
      </c>
      <c r="Y1" s="324">
        <v>75</v>
      </c>
      <c r="Z1" s="324">
        <v>76</v>
      </c>
      <c r="AA1" s="324">
        <v>15</v>
      </c>
      <c r="AB1" s="324">
        <v>16</v>
      </c>
      <c r="AC1" s="324">
        <v>17</v>
      </c>
      <c r="AD1" s="324">
        <v>18</v>
      </c>
      <c r="AE1" s="324">
        <v>19</v>
      </c>
      <c r="AF1" s="324">
        <v>20</v>
      </c>
      <c r="AG1" s="324">
        <v>21</v>
      </c>
      <c r="AH1" s="324">
        <v>22</v>
      </c>
      <c r="AI1" s="324">
        <v>23</v>
      </c>
      <c r="AJ1" s="324">
        <v>24</v>
      </c>
      <c r="AK1" s="324">
        <v>25</v>
      </c>
    </row>
    <row r="2" spans="1:37" s="329" customFormat="1" ht="19.5" customHeight="1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</row>
    <row r="3" spans="1:37" s="329" customFormat="1" ht="19.5" customHeight="1">
      <c r="A3" s="327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</row>
    <row r="4" spans="1:37" s="329" customFormat="1" ht="19.5" customHeight="1">
      <c r="A4" s="300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</row>
    <row r="5" spans="1:37" s="329" customFormat="1" ht="19.5" customHeight="1">
      <c r="A5" s="300"/>
      <c r="B5" s="300"/>
      <c r="C5" s="300"/>
      <c r="D5" s="300"/>
      <c r="E5" s="300"/>
      <c r="F5" s="300"/>
      <c r="G5" s="300"/>
      <c r="H5" s="300"/>
      <c r="I5" s="300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00"/>
      <c r="W5" s="300"/>
      <c r="X5" s="300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</row>
    <row r="6" spans="1:37" s="329" customFormat="1" ht="19.5" customHeight="1">
      <c r="A6" s="330"/>
      <c r="B6" s="371" t="s">
        <v>1612</v>
      </c>
      <c r="C6" s="372"/>
      <c r="D6" s="372"/>
      <c r="E6" s="372"/>
      <c r="F6" s="372"/>
      <c r="G6" s="372"/>
      <c r="H6" s="371" t="s">
        <v>2159</v>
      </c>
      <c r="I6" s="372"/>
      <c r="J6" s="372"/>
      <c r="K6" s="371" t="s">
        <v>1593</v>
      </c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</row>
    <row r="7" spans="1:37" s="329" customFormat="1" ht="32.25" customHeight="1">
      <c r="A7" s="376" t="s">
        <v>1611</v>
      </c>
      <c r="B7" s="377" t="s">
        <v>2115</v>
      </c>
      <c r="C7" s="377" t="s">
        <v>2116</v>
      </c>
      <c r="D7" s="370" t="s">
        <v>2620</v>
      </c>
      <c r="E7" s="370" t="s">
        <v>1248</v>
      </c>
      <c r="F7" s="372"/>
      <c r="G7" s="372"/>
      <c r="H7" s="370" t="s">
        <v>1594</v>
      </c>
      <c r="I7" s="372"/>
      <c r="J7" s="371" t="s">
        <v>2160</v>
      </c>
      <c r="K7" s="371" t="s">
        <v>1595</v>
      </c>
      <c r="L7" s="372"/>
      <c r="M7" s="371" t="s">
        <v>1596</v>
      </c>
      <c r="N7" s="370" t="s">
        <v>1597</v>
      </c>
      <c r="O7" s="372"/>
      <c r="P7" s="372"/>
      <c r="Q7" s="372"/>
      <c r="R7" s="372"/>
      <c r="S7" s="372"/>
      <c r="T7" s="372"/>
      <c r="U7" s="372"/>
      <c r="V7" s="370" t="s">
        <v>1598</v>
      </c>
      <c r="W7" s="372"/>
      <c r="X7" s="372"/>
      <c r="Y7" s="371" t="s">
        <v>2128</v>
      </c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</row>
    <row r="8" spans="1:37" s="329" customFormat="1" ht="30.7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0"/>
      <c r="N8" s="370" t="s">
        <v>1293</v>
      </c>
      <c r="O8" s="370" t="s">
        <v>1722</v>
      </c>
      <c r="P8" s="370" t="s">
        <v>1599</v>
      </c>
      <c r="Q8" s="370"/>
      <c r="R8" s="370" t="s">
        <v>1600</v>
      </c>
      <c r="S8" s="370" t="s">
        <v>1601</v>
      </c>
      <c r="T8" s="370" t="s">
        <v>1602</v>
      </c>
      <c r="U8" s="370" t="s">
        <v>1603</v>
      </c>
      <c r="V8" s="371" t="s">
        <v>2129</v>
      </c>
      <c r="W8" s="371" t="s">
        <v>2117</v>
      </c>
      <c r="X8" s="370" t="s">
        <v>1294</v>
      </c>
      <c r="Y8" s="330" t="s">
        <v>2340</v>
      </c>
      <c r="Z8" s="331" t="s">
        <v>2341</v>
      </c>
      <c r="AA8" s="371" t="s">
        <v>2134</v>
      </c>
      <c r="AB8" s="372"/>
      <c r="AC8" s="372"/>
      <c r="AD8" s="372"/>
      <c r="AE8" s="372"/>
      <c r="AF8" s="372"/>
      <c r="AG8" s="372"/>
      <c r="AH8" s="372"/>
      <c r="AI8" s="372"/>
      <c r="AJ8" s="372"/>
      <c r="AK8" s="372"/>
    </row>
    <row r="9" spans="1:37" s="329" customFormat="1" ht="64.5" customHeight="1">
      <c r="A9" s="372"/>
      <c r="B9" s="372"/>
      <c r="C9" s="372"/>
      <c r="D9" s="372"/>
      <c r="E9" s="330" t="s">
        <v>1648</v>
      </c>
      <c r="F9" s="330" t="s">
        <v>1568</v>
      </c>
      <c r="G9" s="330" t="s">
        <v>1569</v>
      </c>
      <c r="H9" s="330" t="s">
        <v>2118</v>
      </c>
      <c r="I9" s="330" t="s">
        <v>1604</v>
      </c>
      <c r="J9" s="372"/>
      <c r="K9" s="331" t="s">
        <v>1605</v>
      </c>
      <c r="L9" s="331" t="s">
        <v>1606</v>
      </c>
      <c r="M9" s="330" t="s">
        <v>131</v>
      </c>
      <c r="N9" s="370"/>
      <c r="O9" s="370"/>
      <c r="P9" s="330" t="s">
        <v>1607</v>
      </c>
      <c r="Q9" s="330" t="s">
        <v>1606</v>
      </c>
      <c r="R9" s="370"/>
      <c r="S9" s="370"/>
      <c r="T9" s="370"/>
      <c r="U9" s="370"/>
      <c r="V9" s="372"/>
      <c r="W9" s="372"/>
      <c r="X9" s="372"/>
      <c r="Y9" s="370" t="s">
        <v>131</v>
      </c>
      <c r="Z9" s="372"/>
      <c r="AA9" s="330" t="s">
        <v>1608</v>
      </c>
      <c r="AB9" s="373" t="s">
        <v>1609</v>
      </c>
      <c r="AC9" s="374"/>
      <c r="AD9" s="374"/>
      <c r="AE9" s="374"/>
      <c r="AF9" s="374"/>
      <c r="AG9" s="374"/>
      <c r="AH9" s="374"/>
      <c r="AI9" s="374"/>
      <c r="AJ9" s="374"/>
      <c r="AK9" s="375"/>
    </row>
    <row r="10" spans="1:37" s="332" customFormat="1" ht="12.75" customHeight="1">
      <c r="A10" s="298" t="s">
        <v>1574</v>
      </c>
      <c r="B10" s="298" t="s">
        <v>1575</v>
      </c>
      <c r="C10" s="298" t="s">
        <v>1576</v>
      </c>
      <c r="D10" s="298" t="s">
        <v>1577</v>
      </c>
      <c r="E10" s="367" t="s">
        <v>1578</v>
      </c>
      <c r="F10" s="368"/>
      <c r="G10" s="369"/>
      <c r="H10" s="367" t="s">
        <v>1579</v>
      </c>
      <c r="I10" s="369"/>
      <c r="J10" s="298" t="s">
        <v>1580</v>
      </c>
      <c r="K10" s="367" t="s">
        <v>1581</v>
      </c>
      <c r="L10" s="369"/>
      <c r="M10" s="298" t="s">
        <v>1582</v>
      </c>
      <c r="N10" s="367" t="s">
        <v>1583</v>
      </c>
      <c r="O10" s="368"/>
      <c r="P10" s="368"/>
      <c r="Q10" s="368"/>
      <c r="R10" s="368"/>
      <c r="S10" s="368"/>
      <c r="T10" s="368"/>
      <c r="U10" s="369"/>
      <c r="V10" s="298" t="s">
        <v>1584</v>
      </c>
      <c r="W10" s="298" t="s">
        <v>1585</v>
      </c>
      <c r="X10" s="299" t="s">
        <v>1586</v>
      </c>
      <c r="Y10" s="298" t="s">
        <v>1587</v>
      </c>
      <c r="Z10" s="298" t="s">
        <v>1588</v>
      </c>
      <c r="AA10" s="298" t="s">
        <v>1589</v>
      </c>
      <c r="AB10" s="367" t="s">
        <v>1591</v>
      </c>
      <c r="AC10" s="368"/>
      <c r="AD10" s="368"/>
      <c r="AE10" s="368"/>
      <c r="AF10" s="368"/>
      <c r="AG10" s="368"/>
      <c r="AH10" s="368"/>
      <c r="AI10" s="368"/>
      <c r="AJ10" s="368"/>
      <c r="AK10" s="369"/>
    </row>
    <row r="11" spans="1:37" s="297" customFormat="1" ht="12.75">
      <c r="A11" s="333">
        <v>1</v>
      </c>
      <c r="B11" s="334" t="s">
        <v>2022</v>
      </c>
      <c r="C11" s="334">
        <v>3</v>
      </c>
      <c r="D11" s="334">
        <v>1013</v>
      </c>
      <c r="E11" s="334">
        <v>2011</v>
      </c>
      <c r="F11" s="335">
        <v>1</v>
      </c>
      <c r="G11" s="335">
        <v>31</v>
      </c>
      <c r="H11" s="334" t="s">
        <v>929</v>
      </c>
      <c r="I11" s="334"/>
      <c r="J11" s="334" t="s">
        <v>371</v>
      </c>
      <c r="K11" s="334">
        <v>1</v>
      </c>
      <c r="L11" s="334">
        <v>2</v>
      </c>
      <c r="M11" s="336">
        <v>1</v>
      </c>
      <c r="N11" s="337">
        <v>4804</v>
      </c>
      <c r="O11" s="338" t="str">
        <f>$O$1</f>
        <v>Vásárosnamény</v>
      </c>
      <c r="P11" s="337" t="s">
        <v>831</v>
      </c>
      <c r="Q11" s="337" t="s">
        <v>2712</v>
      </c>
      <c r="R11" s="337">
        <v>38</v>
      </c>
      <c r="S11" s="337" t="s">
        <v>623</v>
      </c>
      <c r="T11" s="337" t="s">
        <v>623</v>
      </c>
      <c r="U11" s="337"/>
      <c r="V11" s="333" t="s">
        <v>372</v>
      </c>
      <c r="W11" s="333">
        <v>0</v>
      </c>
      <c r="X11" s="333">
        <v>0</v>
      </c>
      <c r="Y11" s="333">
        <v>0</v>
      </c>
      <c r="Z11" s="333">
        <v>1</v>
      </c>
      <c r="AA11" s="333" t="s">
        <v>2774</v>
      </c>
      <c r="AB11" s="333" t="s">
        <v>1951</v>
      </c>
      <c r="AC11" s="333" t="s">
        <v>1952</v>
      </c>
      <c r="AD11" s="333" t="s">
        <v>1953</v>
      </c>
      <c r="AE11" s="333" t="s">
        <v>1954</v>
      </c>
      <c r="AF11" s="333" t="s">
        <v>1955</v>
      </c>
      <c r="AG11" s="333" t="s">
        <v>1956</v>
      </c>
      <c r="AH11" s="333" t="s">
        <v>1957</v>
      </c>
      <c r="AI11" s="333" t="s">
        <v>1958</v>
      </c>
      <c r="AJ11" s="333" t="s">
        <v>1959</v>
      </c>
      <c r="AK11" s="333" t="s">
        <v>1960</v>
      </c>
    </row>
    <row r="12" spans="1:37" s="139" customFormat="1" ht="12.75">
      <c r="A12" s="333">
        <v>2</v>
      </c>
      <c r="B12" s="334" t="s">
        <v>2022</v>
      </c>
      <c r="C12" s="334">
        <v>2</v>
      </c>
      <c r="D12" s="334">
        <v>1032</v>
      </c>
      <c r="E12" s="334">
        <v>2011</v>
      </c>
      <c r="F12" s="335">
        <v>6</v>
      </c>
      <c r="G12" s="335">
        <v>30</v>
      </c>
      <c r="H12" s="334" t="s">
        <v>1992</v>
      </c>
      <c r="I12" s="334"/>
      <c r="J12" s="334" t="s">
        <v>1678</v>
      </c>
      <c r="K12" s="334">
        <v>1</v>
      </c>
      <c r="L12" s="334">
        <v>2</v>
      </c>
      <c r="M12" s="336">
        <v>1</v>
      </c>
      <c r="N12" s="337">
        <v>4800</v>
      </c>
      <c r="O12" s="338" t="str">
        <f aca="true" t="shared" si="0" ref="O12:O61">$O$1</f>
        <v>Vásárosnamény</v>
      </c>
      <c r="P12" s="337" t="s">
        <v>717</v>
      </c>
      <c r="Q12" s="337" t="s">
        <v>2712</v>
      </c>
      <c r="R12" s="337">
        <v>38</v>
      </c>
      <c r="S12" s="337" t="s">
        <v>623</v>
      </c>
      <c r="T12" s="337" t="s">
        <v>623</v>
      </c>
      <c r="U12" s="337"/>
      <c r="V12" s="333" t="s">
        <v>1313</v>
      </c>
      <c r="W12" s="333">
        <v>67</v>
      </c>
      <c r="X12" s="333">
        <v>0</v>
      </c>
      <c r="Y12" s="333">
        <v>0</v>
      </c>
      <c r="Z12" s="333">
        <v>0</v>
      </c>
      <c r="AA12" s="333" t="s">
        <v>2535</v>
      </c>
      <c r="AB12" s="333" t="s">
        <v>2535</v>
      </c>
      <c r="AC12" s="333" t="s">
        <v>1237</v>
      </c>
      <c r="AD12" s="333" t="s">
        <v>2528</v>
      </c>
      <c r="AE12" s="333" t="s">
        <v>2504</v>
      </c>
      <c r="AF12" s="333" t="s">
        <v>2506</v>
      </c>
      <c r="AG12" s="333" t="s">
        <v>1328</v>
      </c>
      <c r="AH12" s="333" t="s">
        <v>1966</v>
      </c>
      <c r="AI12" s="333" t="s">
        <v>1069</v>
      </c>
      <c r="AJ12" s="333">
        <v>0</v>
      </c>
      <c r="AK12" s="333">
        <v>0</v>
      </c>
    </row>
    <row r="13" spans="1:37" s="139" customFormat="1" ht="12.75">
      <c r="A13" s="333">
        <v>3</v>
      </c>
      <c r="B13" s="334" t="s">
        <v>2022</v>
      </c>
      <c r="C13" s="334">
        <v>2</v>
      </c>
      <c r="D13" s="334">
        <v>1050</v>
      </c>
      <c r="E13" s="334">
        <v>2011</v>
      </c>
      <c r="F13" s="335">
        <v>6</v>
      </c>
      <c r="G13" s="335">
        <v>2</v>
      </c>
      <c r="H13" s="334" t="s">
        <v>1932</v>
      </c>
      <c r="I13" s="334"/>
      <c r="J13" s="334" t="s">
        <v>1934</v>
      </c>
      <c r="K13" s="334">
        <v>1</v>
      </c>
      <c r="L13" s="334">
        <v>4</v>
      </c>
      <c r="M13" s="336">
        <v>1</v>
      </c>
      <c r="N13" s="337">
        <v>4803</v>
      </c>
      <c r="O13" s="338" t="str">
        <f t="shared" si="0"/>
        <v>Vásárosnamény</v>
      </c>
      <c r="P13" s="337" t="s">
        <v>822</v>
      </c>
      <c r="Q13" s="337" t="s">
        <v>824</v>
      </c>
      <c r="R13" s="337" t="s">
        <v>623</v>
      </c>
      <c r="S13" s="337" t="s">
        <v>1171</v>
      </c>
      <c r="T13" s="337" t="s">
        <v>623</v>
      </c>
      <c r="U13" s="337"/>
      <c r="V13" s="333" t="s">
        <v>1937</v>
      </c>
      <c r="W13" s="333">
        <v>300</v>
      </c>
      <c r="X13" s="333">
        <v>290</v>
      </c>
      <c r="Y13" s="333">
        <v>1</v>
      </c>
      <c r="Z13" s="333">
        <v>1</v>
      </c>
      <c r="AA13" s="333" t="s">
        <v>1962</v>
      </c>
      <c r="AB13" s="333" t="s">
        <v>1962</v>
      </c>
      <c r="AC13" s="333" t="s">
        <v>1963</v>
      </c>
      <c r="AD13" s="333" t="s">
        <v>1952</v>
      </c>
      <c r="AE13" s="333" t="s">
        <v>1953</v>
      </c>
      <c r="AF13" s="333" t="s">
        <v>1958</v>
      </c>
      <c r="AG13" s="333" t="s">
        <v>1841</v>
      </c>
      <c r="AH13" s="333" t="s">
        <v>2537</v>
      </c>
      <c r="AI13" s="333">
        <v>0</v>
      </c>
      <c r="AJ13" s="333">
        <v>0</v>
      </c>
      <c r="AK13" s="333">
        <v>0</v>
      </c>
    </row>
    <row r="14" spans="1:37" s="139" customFormat="1" ht="12.75">
      <c r="A14" s="333">
        <v>4</v>
      </c>
      <c r="B14" s="334" t="s">
        <v>2022</v>
      </c>
      <c r="C14" s="334">
        <v>2</v>
      </c>
      <c r="D14" s="334">
        <v>1051</v>
      </c>
      <c r="E14" s="334">
        <v>2011</v>
      </c>
      <c r="F14" s="335">
        <v>6</v>
      </c>
      <c r="G14" s="335">
        <v>2</v>
      </c>
      <c r="H14" s="334" t="s">
        <v>1932</v>
      </c>
      <c r="I14" s="334"/>
      <c r="J14" s="334" t="s">
        <v>1934</v>
      </c>
      <c r="K14" s="334">
        <v>1</v>
      </c>
      <c r="L14" s="334">
        <v>4</v>
      </c>
      <c r="M14" s="336">
        <v>1</v>
      </c>
      <c r="N14" s="337">
        <v>4803</v>
      </c>
      <c r="O14" s="338" t="str">
        <f t="shared" si="0"/>
        <v>Vásárosnamény</v>
      </c>
      <c r="P14" s="337" t="s">
        <v>822</v>
      </c>
      <c r="Q14" s="337" t="s">
        <v>824</v>
      </c>
      <c r="R14" s="337" t="s">
        <v>623</v>
      </c>
      <c r="S14" s="337" t="s">
        <v>1920</v>
      </c>
      <c r="T14" s="337" t="s">
        <v>623</v>
      </c>
      <c r="U14" s="337"/>
      <c r="V14" s="333" t="s">
        <v>739</v>
      </c>
      <c r="W14" s="333">
        <v>400</v>
      </c>
      <c r="X14" s="333">
        <v>290</v>
      </c>
      <c r="Y14" s="333">
        <v>1</v>
      </c>
      <c r="Z14" s="333">
        <v>1</v>
      </c>
      <c r="AA14" s="333" t="s">
        <v>1962</v>
      </c>
      <c r="AB14" s="333" t="s">
        <v>1962</v>
      </c>
      <c r="AC14" s="333" t="s">
        <v>1963</v>
      </c>
      <c r="AD14" s="333" t="s">
        <v>1952</v>
      </c>
      <c r="AE14" s="333" t="s">
        <v>1953</v>
      </c>
      <c r="AF14" s="333" t="s">
        <v>1958</v>
      </c>
      <c r="AG14" s="333" t="s">
        <v>1841</v>
      </c>
      <c r="AH14" s="333">
        <v>0</v>
      </c>
      <c r="AI14" s="333">
        <v>0</v>
      </c>
      <c r="AJ14" s="333">
        <v>0</v>
      </c>
      <c r="AK14" s="333">
        <v>0</v>
      </c>
    </row>
    <row r="15" spans="1:37" s="139" customFormat="1" ht="12.75">
      <c r="A15" s="333">
        <v>5</v>
      </c>
      <c r="B15" s="334" t="s">
        <v>2022</v>
      </c>
      <c r="C15" s="334">
        <v>3</v>
      </c>
      <c r="D15" s="334">
        <v>1059</v>
      </c>
      <c r="E15" s="334">
        <v>2011</v>
      </c>
      <c r="F15" s="335">
        <v>5</v>
      </c>
      <c r="G15" s="335">
        <v>23</v>
      </c>
      <c r="H15" s="334" t="s">
        <v>650</v>
      </c>
      <c r="I15" s="334"/>
      <c r="J15" s="334" t="s">
        <v>429</v>
      </c>
      <c r="K15" s="334">
        <v>1</v>
      </c>
      <c r="L15" s="334">
        <v>4</v>
      </c>
      <c r="M15" s="336">
        <v>1</v>
      </c>
      <c r="N15" s="337">
        <v>4803</v>
      </c>
      <c r="O15" s="338" t="str">
        <f t="shared" si="0"/>
        <v>Vásárosnamény</v>
      </c>
      <c r="P15" s="337" t="s">
        <v>822</v>
      </c>
      <c r="Q15" s="337" t="s">
        <v>824</v>
      </c>
      <c r="R15" s="337" t="s">
        <v>623</v>
      </c>
      <c r="S15" s="337" t="s">
        <v>1097</v>
      </c>
      <c r="T15" s="337" t="s">
        <v>623</v>
      </c>
      <c r="U15" s="337"/>
      <c r="V15" s="333" t="s">
        <v>2611</v>
      </c>
      <c r="W15" s="333">
        <v>80</v>
      </c>
      <c r="X15" s="333">
        <v>0</v>
      </c>
      <c r="Y15" s="333">
        <v>1</v>
      </c>
      <c r="Z15" s="333">
        <v>1</v>
      </c>
      <c r="AA15" s="333" t="s">
        <v>1963</v>
      </c>
      <c r="AB15" s="333" t="s">
        <v>1963</v>
      </c>
      <c r="AC15" s="333" t="s">
        <v>1962</v>
      </c>
      <c r="AD15" s="333" t="s">
        <v>1952</v>
      </c>
      <c r="AE15" s="333" t="s">
        <v>1953</v>
      </c>
      <c r="AF15" s="333" t="s">
        <v>1958</v>
      </c>
      <c r="AG15" s="333" t="s">
        <v>1841</v>
      </c>
      <c r="AH15" s="333">
        <v>0</v>
      </c>
      <c r="AI15" s="333">
        <v>0</v>
      </c>
      <c r="AJ15" s="333">
        <v>0</v>
      </c>
      <c r="AK15" s="333">
        <v>0</v>
      </c>
    </row>
    <row r="16" spans="1:37" s="139" customFormat="1" ht="12.75">
      <c r="A16" s="333">
        <v>6</v>
      </c>
      <c r="B16" s="334" t="s">
        <v>2022</v>
      </c>
      <c r="C16" s="334">
        <v>3</v>
      </c>
      <c r="D16" s="334">
        <v>1062</v>
      </c>
      <c r="E16" s="334">
        <v>2011</v>
      </c>
      <c r="F16" s="335">
        <v>5</v>
      </c>
      <c r="G16" s="335">
        <v>5</v>
      </c>
      <c r="H16" s="334" t="s">
        <v>2644</v>
      </c>
      <c r="I16" s="334"/>
      <c r="J16" s="334" t="s">
        <v>2776</v>
      </c>
      <c r="K16" s="334">
        <v>1</v>
      </c>
      <c r="L16" s="334">
        <v>4</v>
      </c>
      <c r="M16" s="336">
        <v>1</v>
      </c>
      <c r="N16" s="337">
        <v>4803</v>
      </c>
      <c r="O16" s="338" t="str">
        <f t="shared" si="0"/>
        <v>Vásárosnamény</v>
      </c>
      <c r="P16" s="337" t="s">
        <v>822</v>
      </c>
      <c r="Q16" s="337" t="s">
        <v>824</v>
      </c>
      <c r="R16" s="337" t="s">
        <v>623</v>
      </c>
      <c r="S16" s="337" t="s">
        <v>1085</v>
      </c>
      <c r="T16" s="337" t="s">
        <v>623</v>
      </c>
      <c r="U16" s="337"/>
      <c r="V16" s="333" t="s">
        <v>1814</v>
      </c>
      <c r="W16" s="333">
        <v>0</v>
      </c>
      <c r="X16" s="333">
        <v>0</v>
      </c>
      <c r="Y16" s="333">
        <v>0</v>
      </c>
      <c r="Z16" s="333">
        <v>1</v>
      </c>
      <c r="AA16" s="333" t="s">
        <v>1963</v>
      </c>
      <c r="AB16" s="333" t="s">
        <v>1963</v>
      </c>
      <c r="AC16" s="333" t="s">
        <v>1962</v>
      </c>
      <c r="AD16" s="333" t="s">
        <v>1952</v>
      </c>
      <c r="AE16" s="333" t="s">
        <v>1953</v>
      </c>
      <c r="AF16" s="333" t="s">
        <v>1958</v>
      </c>
      <c r="AG16" s="333" t="s">
        <v>1841</v>
      </c>
      <c r="AH16" s="333">
        <v>0</v>
      </c>
      <c r="AI16" s="333">
        <v>0</v>
      </c>
      <c r="AJ16" s="333">
        <v>0</v>
      </c>
      <c r="AK16" s="333">
        <v>0</v>
      </c>
    </row>
    <row r="17" spans="1:37" s="139" customFormat="1" ht="12.75">
      <c r="A17" s="333">
        <v>7</v>
      </c>
      <c r="B17" s="334" t="s">
        <v>2022</v>
      </c>
      <c r="C17" s="334">
        <v>3</v>
      </c>
      <c r="D17" s="334">
        <v>1063</v>
      </c>
      <c r="E17" s="334">
        <v>2011</v>
      </c>
      <c r="F17" s="335">
        <v>5</v>
      </c>
      <c r="G17" s="335">
        <v>5</v>
      </c>
      <c r="H17" s="334" t="s">
        <v>2644</v>
      </c>
      <c r="I17" s="334"/>
      <c r="J17" s="334" t="s">
        <v>2776</v>
      </c>
      <c r="K17" s="334">
        <v>1</v>
      </c>
      <c r="L17" s="334">
        <v>4</v>
      </c>
      <c r="M17" s="336">
        <v>1</v>
      </c>
      <c r="N17" s="337">
        <v>4803</v>
      </c>
      <c r="O17" s="338" t="str">
        <f t="shared" si="0"/>
        <v>Vásárosnamény</v>
      </c>
      <c r="P17" s="337" t="s">
        <v>822</v>
      </c>
      <c r="Q17" s="337" t="s">
        <v>824</v>
      </c>
      <c r="R17" s="337" t="s">
        <v>623</v>
      </c>
      <c r="S17" s="337" t="s">
        <v>1085</v>
      </c>
      <c r="T17" s="337" t="s">
        <v>623</v>
      </c>
      <c r="U17" s="337"/>
      <c r="V17" s="333" t="s">
        <v>2787</v>
      </c>
      <c r="W17" s="333">
        <v>0</v>
      </c>
      <c r="X17" s="333">
        <v>0</v>
      </c>
      <c r="Y17" s="333">
        <v>1</v>
      </c>
      <c r="Z17" s="333">
        <v>1</v>
      </c>
      <c r="AA17" s="333" t="s">
        <v>1963</v>
      </c>
      <c r="AB17" s="333" t="s">
        <v>1963</v>
      </c>
      <c r="AC17" s="333" t="s">
        <v>1962</v>
      </c>
      <c r="AD17" s="333" t="s">
        <v>1952</v>
      </c>
      <c r="AE17" s="333" t="s">
        <v>1953</v>
      </c>
      <c r="AF17" s="333" t="s">
        <v>1958</v>
      </c>
      <c r="AG17" s="333" t="s">
        <v>1841</v>
      </c>
      <c r="AH17" s="333">
        <v>0</v>
      </c>
      <c r="AI17" s="333">
        <v>0</v>
      </c>
      <c r="AJ17" s="333">
        <v>0</v>
      </c>
      <c r="AK17" s="333">
        <v>0</v>
      </c>
    </row>
    <row r="18" spans="1:37" s="139" customFormat="1" ht="12.75">
      <c r="A18" s="333">
        <v>8</v>
      </c>
      <c r="B18" s="334" t="s">
        <v>2467</v>
      </c>
      <c r="C18" s="334">
        <v>3</v>
      </c>
      <c r="D18" s="334">
        <v>1070</v>
      </c>
      <c r="E18" s="334">
        <v>2011</v>
      </c>
      <c r="F18" s="335">
        <v>3</v>
      </c>
      <c r="G18" s="335">
        <v>3</v>
      </c>
      <c r="H18" s="334" t="s">
        <v>654</v>
      </c>
      <c r="I18" s="334"/>
      <c r="J18" s="334" t="s">
        <v>1386</v>
      </c>
      <c r="K18" s="334">
        <v>1</v>
      </c>
      <c r="L18" s="334">
        <v>2</v>
      </c>
      <c r="M18" s="336">
        <v>1</v>
      </c>
      <c r="N18" s="337">
        <v>4803</v>
      </c>
      <c r="O18" s="338" t="str">
        <f t="shared" si="0"/>
        <v>Vásárosnamény</v>
      </c>
      <c r="P18" s="337" t="s">
        <v>820</v>
      </c>
      <c r="Q18" s="337" t="s">
        <v>2712</v>
      </c>
      <c r="R18" s="337">
        <v>31</v>
      </c>
      <c r="S18" s="337" t="s">
        <v>623</v>
      </c>
      <c r="T18" s="337" t="s">
        <v>623</v>
      </c>
      <c r="U18" s="337"/>
      <c r="V18" s="333" t="s">
        <v>1217</v>
      </c>
      <c r="W18" s="333">
        <v>0</v>
      </c>
      <c r="X18" s="333">
        <v>0</v>
      </c>
      <c r="Y18" s="333">
        <v>0</v>
      </c>
      <c r="Z18" s="333">
        <v>0</v>
      </c>
      <c r="AA18" s="333" t="s">
        <v>771</v>
      </c>
      <c r="AB18" s="333" t="s">
        <v>771</v>
      </c>
      <c r="AC18" s="333">
        <v>0</v>
      </c>
      <c r="AD18" s="333">
        <v>0</v>
      </c>
      <c r="AE18" s="333">
        <v>0</v>
      </c>
      <c r="AF18" s="333">
        <v>0</v>
      </c>
      <c r="AG18" s="333">
        <v>0</v>
      </c>
      <c r="AH18" s="333">
        <v>0</v>
      </c>
      <c r="AI18" s="333">
        <v>0</v>
      </c>
      <c r="AJ18" s="333">
        <v>0</v>
      </c>
      <c r="AK18" s="333">
        <v>0</v>
      </c>
    </row>
    <row r="19" spans="1:37" ht="12.75">
      <c r="A19" s="333">
        <v>9</v>
      </c>
      <c r="B19" s="334" t="s">
        <v>2467</v>
      </c>
      <c r="C19" s="334">
        <v>3</v>
      </c>
      <c r="D19" s="334">
        <v>1127</v>
      </c>
      <c r="E19" s="334">
        <v>2011</v>
      </c>
      <c r="F19" s="335">
        <v>3</v>
      </c>
      <c r="G19" s="335">
        <v>1</v>
      </c>
      <c r="H19" s="334" t="s">
        <v>2740</v>
      </c>
      <c r="I19" s="334"/>
      <c r="J19" s="334" t="s">
        <v>437</v>
      </c>
      <c r="K19" s="334">
        <v>1</v>
      </c>
      <c r="L19" s="334">
        <v>2</v>
      </c>
      <c r="M19" s="336">
        <v>1</v>
      </c>
      <c r="N19" s="337">
        <v>4800</v>
      </c>
      <c r="O19" s="338" t="str">
        <f t="shared" si="0"/>
        <v>Vásárosnamény</v>
      </c>
      <c r="P19" s="337" t="s">
        <v>712</v>
      </c>
      <c r="Q19" s="337" t="s">
        <v>2712</v>
      </c>
      <c r="R19" s="337">
        <v>32</v>
      </c>
      <c r="S19" s="337" t="s">
        <v>623</v>
      </c>
      <c r="T19" s="337" t="s">
        <v>623</v>
      </c>
      <c r="U19" s="337"/>
      <c r="V19" s="333" t="s">
        <v>436</v>
      </c>
      <c r="W19" s="333">
        <v>40</v>
      </c>
      <c r="X19" s="333">
        <v>0</v>
      </c>
      <c r="Y19" s="333">
        <v>0</v>
      </c>
      <c r="Z19" s="333">
        <v>0</v>
      </c>
      <c r="AA19" s="333" t="s">
        <v>2535</v>
      </c>
      <c r="AB19" s="333" t="s">
        <v>2535</v>
      </c>
      <c r="AC19" s="333" t="s">
        <v>1688</v>
      </c>
      <c r="AD19" s="333">
        <v>0</v>
      </c>
      <c r="AE19" s="333">
        <v>0</v>
      </c>
      <c r="AF19" s="333">
        <v>0</v>
      </c>
      <c r="AG19" s="333">
        <v>0</v>
      </c>
      <c r="AH19" s="333">
        <v>0</v>
      </c>
      <c r="AI19" s="333">
        <v>0</v>
      </c>
      <c r="AJ19" s="333">
        <v>0</v>
      </c>
      <c r="AK19" s="333">
        <v>0</v>
      </c>
    </row>
    <row r="20" spans="1:37" ht="12.75">
      <c r="A20" s="333">
        <v>10</v>
      </c>
      <c r="B20" s="334" t="s">
        <v>2467</v>
      </c>
      <c r="C20" s="334">
        <v>3</v>
      </c>
      <c r="D20" s="334">
        <v>1145</v>
      </c>
      <c r="E20" s="334">
        <v>2011</v>
      </c>
      <c r="F20" s="335">
        <v>2</v>
      </c>
      <c r="G20" s="335">
        <v>25</v>
      </c>
      <c r="H20" s="334" t="s">
        <v>2753</v>
      </c>
      <c r="I20" s="334"/>
      <c r="J20" s="334" t="s">
        <v>1743</v>
      </c>
      <c r="K20" s="334">
        <v>1</v>
      </c>
      <c r="L20" s="334">
        <v>2</v>
      </c>
      <c r="M20" s="336">
        <v>1</v>
      </c>
      <c r="N20" s="337">
        <v>4800</v>
      </c>
      <c r="O20" s="338" t="str">
        <f t="shared" si="0"/>
        <v>Vásárosnamény</v>
      </c>
      <c r="P20" s="337" t="s">
        <v>712</v>
      </c>
      <c r="Q20" s="337" t="s">
        <v>2712</v>
      </c>
      <c r="R20" s="337">
        <v>51</v>
      </c>
      <c r="S20" s="337" t="s">
        <v>623</v>
      </c>
      <c r="T20" s="337" t="s">
        <v>623</v>
      </c>
      <c r="U20" s="337"/>
      <c r="V20" s="333" t="s">
        <v>1800</v>
      </c>
      <c r="W20" s="333">
        <v>100</v>
      </c>
      <c r="X20" s="333">
        <v>0</v>
      </c>
      <c r="Y20" s="333">
        <v>0</v>
      </c>
      <c r="Z20" s="333">
        <v>0</v>
      </c>
      <c r="AA20" s="333" t="s">
        <v>1081</v>
      </c>
      <c r="AB20" s="333" t="s">
        <v>1081</v>
      </c>
      <c r="AC20" s="333">
        <v>0</v>
      </c>
      <c r="AD20" s="333">
        <v>0</v>
      </c>
      <c r="AE20" s="333">
        <v>0</v>
      </c>
      <c r="AF20" s="333">
        <v>0</v>
      </c>
      <c r="AG20" s="333">
        <v>0</v>
      </c>
      <c r="AH20" s="333">
        <v>0</v>
      </c>
      <c r="AI20" s="333">
        <v>0</v>
      </c>
      <c r="AJ20" s="333">
        <v>0</v>
      </c>
      <c r="AK20" s="333">
        <v>0</v>
      </c>
    </row>
    <row r="21" spans="1:37" ht="12.75">
      <c r="A21" s="333">
        <v>11</v>
      </c>
      <c r="B21" s="334" t="s">
        <v>2022</v>
      </c>
      <c r="C21" s="334">
        <v>3</v>
      </c>
      <c r="D21" s="334">
        <v>1167</v>
      </c>
      <c r="E21" s="334">
        <v>2011</v>
      </c>
      <c r="F21" s="335">
        <v>6</v>
      </c>
      <c r="G21" s="335">
        <v>8</v>
      </c>
      <c r="H21" s="334">
        <v>62709330</v>
      </c>
      <c r="I21" s="334"/>
      <c r="J21" s="334" t="s">
        <v>1026</v>
      </c>
      <c r="K21" s="334">
        <v>1</v>
      </c>
      <c r="L21" s="334">
        <v>2</v>
      </c>
      <c r="M21" s="336">
        <v>1</v>
      </c>
      <c r="N21" s="337">
        <v>4800</v>
      </c>
      <c r="O21" s="338" t="str">
        <f t="shared" si="0"/>
        <v>Vásárosnamény</v>
      </c>
      <c r="P21" s="337" t="s">
        <v>717</v>
      </c>
      <c r="Q21" s="337" t="s">
        <v>2712</v>
      </c>
      <c r="R21" s="337">
        <v>20</v>
      </c>
      <c r="S21" s="337" t="s">
        <v>623</v>
      </c>
      <c r="T21" s="337" t="s">
        <v>623</v>
      </c>
      <c r="U21" s="337"/>
      <c r="V21" s="333" t="s">
        <v>1022</v>
      </c>
      <c r="W21" s="333">
        <v>63</v>
      </c>
      <c r="X21" s="333">
        <v>0</v>
      </c>
      <c r="Y21" s="333">
        <v>0</v>
      </c>
      <c r="Z21" s="333">
        <v>0</v>
      </c>
      <c r="AA21" s="333" t="s">
        <v>939</v>
      </c>
      <c r="AB21" s="333" t="s">
        <v>939</v>
      </c>
      <c r="AC21" s="333" t="s">
        <v>1951</v>
      </c>
      <c r="AD21" s="333" t="s">
        <v>941</v>
      </c>
      <c r="AE21" s="333" t="s">
        <v>576</v>
      </c>
      <c r="AF21" s="333" t="s">
        <v>2526</v>
      </c>
      <c r="AG21" s="333" t="s">
        <v>769</v>
      </c>
      <c r="AH21" s="333" t="s">
        <v>2528</v>
      </c>
      <c r="AI21" s="333" t="s">
        <v>1064</v>
      </c>
      <c r="AJ21" s="333" t="s">
        <v>1065</v>
      </c>
      <c r="AK21" s="333">
        <v>0</v>
      </c>
    </row>
    <row r="22" spans="1:37" ht="12.75">
      <c r="A22" s="333">
        <v>12</v>
      </c>
      <c r="B22" s="334" t="s">
        <v>2022</v>
      </c>
      <c r="C22" s="334">
        <v>2</v>
      </c>
      <c r="D22" s="334">
        <v>1195</v>
      </c>
      <c r="E22" s="334">
        <v>2011</v>
      </c>
      <c r="F22" s="335">
        <v>5</v>
      </c>
      <c r="G22" s="335">
        <v>25</v>
      </c>
      <c r="H22" s="334" t="s">
        <v>2391</v>
      </c>
      <c r="I22" s="334"/>
      <c r="J22" s="334" t="s">
        <v>2392</v>
      </c>
      <c r="K22" s="334">
        <v>1</v>
      </c>
      <c r="L22" s="334">
        <v>2</v>
      </c>
      <c r="M22" s="336">
        <v>1</v>
      </c>
      <c r="N22" s="337">
        <v>4800</v>
      </c>
      <c r="O22" s="338" t="str">
        <f t="shared" si="0"/>
        <v>Vásárosnamény</v>
      </c>
      <c r="P22" s="337" t="s">
        <v>716</v>
      </c>
      <c r="Q22" s="337" t="s">
        <v>2712</v>
      </c>
      <c r="R22" s="337">
        <v>1</v>
      </c>
      <c r="S22" s="337" t="s">
        <v>404</v>
      </c>
      <c r="T22" s="337" t="s">
        <v>623</v>
      </c>
      <c r="U22" s="337"/>
      <c r="V22" s="333" t="s">
        <v>2393</v>
      </c>
      <c r="W22" s="333">
        <v>200</v>
      </c>
      <c r="X22" s="333">
        <v>0</v>
      </c>
      <c r="Y22" s="333">
        <v>0</v>
      </c>
      <c r="Z22" s="333">
        <v>0</v>
      </c>
      <c r="AA22" s="333" t="s">
        <v>2535</v>
      </c>
      <c r="AB22" s="333" t="s">
        <v>2535</v>
      </c>
      <c r="AC22" s="333" t="s">
        <v>1975</v>
      </c>
      <c r="AD22" s="333" t="s">
        <v>1688</v>
      </c>
      <c r="AE22" s="333" t="s">
        <v>1971</v>
      </c>
      <c r="AF22" s="333">
        <v>0</v>
      </c>
      <c r="AG22" s="333">
        <v>0</v>
      </c>
      <c r="AH22" s="333">
        <v>0</v>
      </c>
      <c r="AI22" s="333">
        <v>0</v>
      </c>
      <c r="AJ22" s="333">
        <v>0</v>
      </c>
      <c r="AK22" s="333">
        <v>0</v>
      </c>
    </row>
    <row r="23" spans="1:37" ht="12.75">
      <c r="A23" s="333">
        <v>13</v>
      </c>
      <c r="B23" s="334" t="s">
        <v>2022</v>
      </c>
      <c r="C23" s="334">
        <v>2</v>
      </c>
      <c r="D23" s="334">
        <v>1207</v>
      </c>
      <c r="E23" s="334">
        <v>2011</v>
      </c>
      <c r="F23" s="335">
        <v>5</v>
      </c>
      <c r="G23" s="335">
        <v>24</v>
      </c>
      <c r="H23" s="334" t="s">
        <v>644</v>
      </c>
      <c r="I23" s="334"/>
      <c r="J23" s="334" t="s">
        <v>1914</v>
      </c>
      <c r="K23" s="334">
        <v>1</v>
      </c>
      <c r="L23" s="334">
        <v>4</v>
      </c>
      <c r="M23" s="336">
        <v>1</v>
      </c>
      <c r="N23" s="337">
        <v>4803</v>
      </c>
      <c r="O23" s="338" t="str">
        <f t="shared" si="0"/>
        <v>Vásárosnamény</v>
      </c>
      <c r="P23" s="337" t="s">
        <v>822</v>
      </c>
      <c r="Q23" s="337" t="s">
        <v>824</v>
      </c>
      <c r="R23" s="337" t="s">
        <v>623</v>
      </c>
      <c r="S23" s="337" t="s">
        <v>1179</v>
      </c>
      <c r="T23" s="337" t="s">
        <v>623</v>
      </c>
      <c r="U23" s="337"/>
      <c r="V23" s="333" t="s">
        <v>2660</v>
      </c>
      <c r="W23" s="333">
        <v>63</v>
      </c>
      <c r="X23" s="333">
        <v>30</v>
      </c>
      <c r="Y23" s="333">
        <v>1</v>
      </c>
      <c r="Z23" s="333">
        <v>1</v>
      </c>
      <c r="AA23" s="333" t="s">
        <v>1962</v>
      </c>
      <c r="AB23" s="333" t="s">
        <v>1962</v>
      </c>
      <c r="AC23" s="333" t="s">
        <v>1963</v>
      </c>
      <c r="AD23" s="333" t="s">
        <v>1952</v>
      </c>
      <c r="AE23" s="333" t="s">
        <v>1953</v>
      </c>
      <c r="AF23" s="333" t="s">
        <v>1958</v>
      </c>
      <c r="AG23" s="333" t="s">
        <v>1841</v>
      </c>
      <c r="AH23" s="333">
        <v>0</v>
      </c>
      <c r="AI23" s="333">
        <v>0</v>
      </c>
      <c r="AJ23" s="333">
        <v>0</v>
      </c>
      <c r="AK23" s="333">
        <v>0</v>
      </c>
    </row>
    <row r="24" spans="1:37" ht="12.75">
      <c r="A24" s="333">
        <v>14</v>
      </c>
      <c r="B24" s="334" t="s">
        <v>2022</v>
      </c>
      <c r="C24" s="334">
        <v>2</v>
      </c>
      <c r="D24" s="334">
        <v>1211</v>
      </c>
      <c r="E24" s="334">
        <v>2011</v>
      </c>
      <c r="F24" s="335">
        <v>6</v>
      </c>
      <c r="G24" s="335">
        <v>9</v>
      </c>
      <c r="H24" s="334" t="s">
        <v>1932</v>
      </c>
      <c r="I24" s="334"/>
      <c r="J24" s="334" t="s">
        <v>1934</v>
      </c>
      <c r="K24" s="334">
        <v>1</v>
      </c>
      <c r="L24" s="334">
        <v>4</v>
      </c>
      <c r="M24" s="336">
        <v>1</v>
      </c>
      <c r="N24" s="337">
        <v>4803</v>
      </c>
      <c r="O24" s="338" t="str">
        <f t="shared" si="0"/>
        <v>Vásárosnamény</v>
      </c>
      <c r="P24" s="337" t="s">
        <v>822</v>
      </c>
      <c r="Q24" s="337" t="s">
        <v>824</v>
      </c>
      <c r="R24" s="337" t="s">
        <v>623</v>
      </c>
      <c r="S24" s="337" t="s">
        <v>1186</v>
      </c>
      <c r="T24" s="337" t="s">
        <v>623</v>
      </c>
      <c r="U24" s="337"/>
      <c r="V24" s="333" t="s">
        <v>2167</v>
      </c>
      <c r="W24" s="333">
        <v>124</v>
      </c>
      <c r="X24" s="333">
        <v>50</v>
      </c>
      <c r="Y24" s="333">
        <v>1</v>
      </c>
      <c r="Z24" s="333">
        <v>1</v>
      </c>
      <c r="AA24" s="333" t="s">
        <v>1962</v>
      </c>
      <c r="AB24" s="333" t="s">
        <v>1962</v>
      </c>
      <c r="AC24" s="333" t="s">
        <v>1963</v>
      </c>
      <c r="AD24" s="333" t="s">
        <v>1952</v>
      </c>
      <c r="AE24" s="333" t="s">
        <v>1953</v>
      </c>
      <c r="AF24" s="333" t="s">
        <v>1958</v>
      </c>
      <c r="AG24" s="333" t="s">
        <v>1841</v>
      </c>
      <c r="AH24" s="333">
        <v>0</v>
      </c>
      <c r="AI24" s="333">
        <v>0</v>
      </c>
      <c r="AJ24" s="333">
        <v>0</v>
      </c>
      <c r="AK24" s="333">
        <v>0</v>
      </c>
    </row>
    <row r="25" spans="1:37" ht="12.75">
      <c r="A25" s="333">
        <v>15</v>
      </c>
      <c r="B25" s="334" t="s">
        <v>2022</v>
      </c>
      <c r="C25" s="334">
        <v>2</v>
      </c>
      <c r="D25" s="334">
        <v>1212</v>
      </c>
      <c r="E25" s="334">
        <v>2011</v>
      </c>
      <c r="F25" s="335">
        <v>6</v>
      </c>
      <c r="G25" s="335">
        <v>2</v>
      </c>
      <c r="H25" s="334" t="s">
        <v>1932</v>
      </c>
      <c r="I25" s="334"/>
      <c r="J25" s="334" t="s">
        <v>1934</v>
      </c>
      <c r="K25" s="334">
        <v>1</v>
      </c>
      <c r="L25" s="334">
        <v>4</v>
      </c>
      <c r="M25" s="336">
        <v>1</v>
      </c>
      <c r="N25" s="337">
        <v>4803</v>
      </c>
      <c r="O25" s="338" t="str">
        <f t="shared" si="0"/>
        <v>Vásárosnamény</v>
      </c>
      <c r="P25" s="337" t="s">
        <v>822</v>
      </c>
      <c r="Q25" s="337" t="s">
        <v>824</v>
      </c>
      <c r="R25" s="337" t="s">
        <v>623</v>
      </c>
      <c r="S25" s="337" t="s">
        <v>1184</v>
      </c>
      <c r="T25" s="337" t="s">
        <v>623</v>
      </c>
      <c r="U25" s="337"/>
      <c r="V25" s="333" t="s">
        <v>2468</v>
      </c>
      <c r="W25" s="333" t="s">
        <v>870</v>
      </c>
      <c r="X25" s="333">
        <v>50</v>
      </c>
      <c r="Y25" s="333">
        <v>1</v>
      </c>
      <c r="Z25" s="333">
        <v>1</v>
      </c>
      <c r="AA25" s="333" t="s">
        <v>1963</v>
      </c>
      <c r="AB25" s="333" t="s">
        <v>1963</v>
      </c>
      <c r="AC25" s="333" t="s">
        <v>1962</v>
      </c>
      <c r="AD25" s="333" t="s">
        <v>1952</v>
      </c>
      <c r="AE25" s="333" t="s">
        <v>1953</v>
      </c>
      <c r="AF25" s="333" t="s">
        <v>1958</v>
      </c>
      <c r="AG25" s="333" t="s">
        <v>1841</v>
      </c>
      <c r="AH25" s="333" t="s">
        <v>2537</v>
      </c>
      <c r="AI25" s="333">
        <v>0</v>
      </c>
      <c r="AJ25" s="333">
        <v>0</v>
      </c>
      <c r="AK25" s="333">
        <v>0</v>
      </c>
    </row>
    <row r="26" spans="1:37" ht="12.75">
      <c r="A26" s="333">
        <v>16</v>
      </c>
      <c r="B26" s="334" t="s">
        <v>2467</v>
      </c>
      <c r="C26" s="334">
        <v>3</v>
      </c>
      <c r="D26" s="334">
        <v>1215</v>
      </c>
      <c r="E26" s="334">
        <v>2011</v>
      </c>
      <c r="F26" s="335">
        <v>6</v>
      </c>
      <c r="G26" s="335">
        <v>8</v>
      </c>
      <c r="H26" s="334">
        <v>62709330</v>
      </c>
      <c r="I26" s="334"/>
      <c r="J26" s="334" t="s">
        <v>1026</v>
      </c>
      <c r="K26" s="334">
        <v>1</v>
      </c>
      <c r="L26" s="334">
        <v>2</v>
      </c>
      <c r="M26" s="336">
        <v>1</v>
      </c>
      <c r="N26" s="337">
        <v>4800</v>
      </c>
      <c r="O26" s="338" t="str">
        <f t="shared" si="0"/>
        <v>Vásárosnamény</v>
      </c>
      <c r="P26" s="337" t="s">
        <v>717</v>
      </c>
      <c r="Q26" s="337" t="s">
        <v>2712</v>
      </c>
      <c r="R26" s="337">
        <v>20</v>
      </c>
      <c r="S26" s="337" t="s">
        <v>623</v>
      </c>
      <c r="T26" s="337" t="s">
        <v>623</v>
      </c>
      <c r="U26" s="337"/>
      <c r="V26" s="333" t="s">
        <v>2545</v>
      </c>
      <c r="W26" s="333">
        <v>30</v>
      </c>
      <c r="X26" s="333">
        <v>0</v>
      </c>
      <c r="Y26" s="333">
        <v>0</v>
      </c>
      <c r="Z26" s="333">
        <v>0</v>
      </c>
      <c r="AA26" s="333" t="s">
        <v>2506</v>
      </c>
      <c r="AB26" s="333" t="s">
        <v>2506</v>
      </c>
      <c r="AC26" s="333">
        <v>0</v>
      </c>
      <c r="AD26" s="333">
        <v>0</v>
      </c>
      <c r="AE26" s="333">
        <v>0</v>
      </c>
      <c r="AF26" s="333">
        <v>0</v>
      </c>
      <c r="AG26" s="333">
        <v>0</v>
      </c>
      <c r="AH26" s="333">
        <v>0</v>
      </c>
      <c r="AI26" s="333">
        <v>0</v>
      </c>
      <c r="AJ26" s="333">
        <v>0</v>
      </c>
      <c r="AK26" s="333">
        <v>0</v>
      </c>
    </row>
    <row r="27" spans="1:37" ht="12.75">
      <c r="A27" s="333">
        <v>17</v>
      </c>
      <c r="B27" s="334" t="s">
        <v>2022</v>
      </c>
      <c r="C27" s="334">
        <v>2</v>
      </c>
      <c r="D27" s="334">
        <v>1235</v>
      </c>
      <c r="E27" s="334">
        <v>2011</v>
      </c>
      <c r="F27" s="335">
        <v>2</v>
      </c>
      <c r="G27" s="335">
        <v>10</v>
      </c>
      <c r="H27" s="334" t="s">
        <v>2407</v>
      </c>
      <c r="I27" s="334"/>
      <c r="J27" s="334" t="s">
        <v>2408</v>
      </c>
      <c r="K27" s="334">
        <v>1</v>
      </c>
      <c r="L27" s="334">
        <v>4</v>
      </c>
      <c r="M27" s="336">
        <v>1</v>
      </c>
      <c r="N27" s="337">
        <v>4800</v>
      </c>
      <c r="O27" s="338" t="str">
        <f t="shared" si="0"/>
        <v>Vásárosnamény</v>
      </c>
      <c r="P27" s="337" t="s">
        <v>2708</v>
      </c>
      <c r="Q27" s="337" t="s">
        <v>2709</v>
      </c>
      <c r="R27" s="337" t="s">
        <v>2502</v>
      </c>
      <c r="S27" s="337" t="s">
        <v>2196</v>
      </c>
      <c r="T27" s="337" t="s">
        <v>623</v>
      </c>
      <c r="U27" s="337"/>
      <c r="V27" s="333" t="s">
        <v>1637</v>
      </c>
      <c r="W27" s="333">
        <v>110</v>
      </c>
      <c r="X27" s="333">
        <v>0</v>
      </c>
      <c r="Y27" s="333">
        <v>1</v>
      </c>
      <c r="Z27" s="333">
        <v>1</v>
      </c>
      <c r="AA27" s="333" t="s">
        <v>1963</v>
      </c>
      <c r="AB27" s="333" t="s">
        <v>1963</v>
      </c>
      <c r="AC27" s="333" t="s">
        <v>1962</v>
      </c>
      <c r="AD27" s="333" t="s">
        <v>1952</v>
      </c>
      <c r="AE27" s="333" t="s">
        <v>1953</v>
      </c>
      <c r="AF27" s="333" t="s">
        <v>1958</v>
      </c>
      <c r="AG27" s="333" t="s">
        <v>1841</v>
      </c>
      <c r="AH27" s="333">
        <v>0</v>
      </c>
      <c r="AI27" s="333">
        <v>0</v>
      </c>
      <c r="AJ27" s="333">
        <v>0</v>
      </c>
      <c r="AK27" s="333">
        <v>0</v>
      </c>
    </row>
    <row r="28" spans="1:37" ht="12.75">
      <c r="A28" s="333">
        <v>18</v>
      </c>
      <c r="B28" s="334" t="s">
        <v>2467</v>
      </c>
      <c r="C28" s="334">
        <v>2</v>
      </c>
      <c r="D28" s="334">
        <v>1256</v>
      </c>
      <c r="E28" s="334">
        <v>2011</v>
      </c>
      <c r="F28" s="335">
        <v>4</v>
      </c>
      <c r="G28" s="335">
        <v>18</v>
      </c>
      <c r="H28" s="334" t="s">
        <v>1880</v>
      </c>
      <c r="I28" s="334"/>
      <c r="J28" s="334" t="s">
        <v>1881</v>
      </c>
      <c r="K28" s="334">
        <v>1</v>
      </c>
      <c r="L28" s="334">
        <v>2</v>
      </c>
      <c r="M28" s="336">
        <v>1</v>
      </c>
      <c r="N28" s="337">
        <v>4800</v>
      </c>
      <c r="O28" s="338" t="str">
        <f t="shared" si="0"/>
        <v>Vásárosnamény</v>
      </c>
      <c r="P28" s="337" t="s">
        <v>2700</v>
      </c>
      <c r="Q28" s="337" t="s">
        <v>2713</v>
      </c>
      <c r="R28" s="337" t="s">
        <v>1841</v>
      </c>
      <c r="S28" s="337" t="s">
        <v>801</v>
      </c>
      <c r="T28" s="337" t="s">
        <v>623</v>
      </c>
      <c r="U28" s="337"/>
      <c r="V28" s="333" t="s">
        <v>2659</v>
      </c>
      <c r="W28" s="333">
        <v>21</v>
      </c>
      <c r="X28" s="333">
        <v>0</v>
      </c>
      <c r="Y28" s="333">
        <v>0</v>
      </c>
      <c r="Z28" s="333">
        <v>0</v>
      </c>
      <c r="AA28" s="333" t="s">
        <v>2506</v>
      </c>
      <c r="AB28" s="333" t="s">
        <v>2506</v>
      </c>
      <c r="AC28" s="333" t="s">
        <v>941</v>
      </c>
      <c r="AD28" s="333" t="s">
        <v>576</v>
      </c>
      <c r="AE28" s="333" t="s">
        <v>2528</v>
      </c>
      <c r="AF28" s="333" t="s">
        <v>2529</v>
      </c>
      <c r="AG28" s="333">
        <v>0</v>
      </c>
      <c r="AH28" s="333">
        <v>0</v>
      </c>
      <c r="AI28" s="333">
        <v>0</v>
      </c>
      <c r="AJ28" s="333">
        <v>0</v>
      </c>
      <c r="AK28" s="333">
        <v>0</v>
      </c>
    </row>
    <row r="29" spans="1:37" ht="12.75">
      <c r="A29" s="333">
        <v>19</v>
      </c>
      <c r="B29" s="334" t="s">
        <v>2467</v>
      </c>
      <c r="C29" s="334">
        <v>2</v>
      </c>
      <c r="D29" s="334">
        <v>1263</v>
      </c>
      <c r="E29" s="334">
        <v>2011</v>
      </c>
      <c r="F29" s="335">
        <v>2</v>
      </c>
      <c r="G29" s="335">
        <v>24</v>
      </c>
      <c r="H29" s="334" t="s">
        <v>2753</v>
      </c>
      <c r="I29" s="334"/>
      <c r="J29" s="334" t="s">
        <v>1743</v>
      </c>
      <c r="K29" s="334">
        <v>1</v>
      </c>
      <c r="L29" s="334">
        <v>4</v>
      </c>
      <c r="M29" s="336">
        <v>1</v>
      </c>
      <c r="N29" s="337">
        <v>4800</v>
      </c>
      <c r="O29" s="338" t="str">
        <f t="shared" si="0"/>
        <v>Vásárosnamény</v>
      </c>
      <c r="P29" s="337" t="s">
        <v>2707</v>
      </c>
      <c r="Q29" s="337" t="s">
        <v>2712</v>
      </c>
      <c r="R29" s="337" t="s">
        <v>2524</v>
      </c>
      <c r="S29" s="337" t="s">
        <v>623</v>
      </c>
      <c r="T29" s="337" t="s">
        <v>623</v>
      </c>
      <c r="U29" s="337"/>
      <c r="V29" s="333" t="s">
        <v>2085</v>
      </c>
      <c r="W29" s="333">
        <v>38</v>
      </c>
      <c r="X29" s="333">
        <v>12</v>
      </c>
      <c r="Y29" s="333">
        <v>0</v>
      </c>
      <c r="Z29" s="333">
        <v>0</v>
      </c>
      <c r="AA29" s="333" t="s">
        <v>1953</v>
      </c>
      <c r="AB29" s="333" t="s">
        <v>1953</v>
      </c>
      <c r="AC29" s="333" t="s">
        <v>1962</v>
      </c>
      <c r="AD29" s="333" t="s">
        <v>1952</v>
      </c>
      <c r="AE29" s="333" t="s">
        <v>1957</v>
      </c>
      <c r="AF29" s="333" t="s">
        <v>1958</v>
      </c>
      <c r="AG29" s="333">
        <v>0</v>
      </c>
      <c r="AH29" s="333">
        <v>0</v>
      </c>
      <c r="AI29" s="333">
        <v>0</v>
      </c>
      <c r="AJ29" s="333">
        <v>0</v>
      </c>
      <c r="AK29" s="333">
        <v>0</v>
      </c>
    </row>
    <row r="30" spans="1:37" ht="12.75">
      <c r="A30" s="333">
        <v>20</v>
      </c>
      <c r="B30" s="334" t="s">
        <v>2022</v>
      </c>
      <c r="C30" s="334">
        <v>2</v>
      </c>
      <c r="D30" s="334">
        <v>1296</v>
      </c>
      <c r="E30" s="334">
        <v>2011</v>
      </c>
      <c r="F30" s="335">
        <v>6</v>
      </c>
      <c r="G30" s="335">
        <v>2</v>
      </c>
      <c r="H30" s="334" t="s">
        <v>1932</v>
      </c>
      <c r="I30" s="334"/>
      <c r="J30" s="334" t="s">
        <v>1934</v>
      </c>
      <c r="K30" s="334">
        <v>1</v>
      </c>
      <c r="L30" s="334">
        <v>4</v>
      </c>
      <c r="M30" s="336">
        <v>1</v>
      </c>
      <c r="N30" s="337">
        <v>4803</v>
      </c>
      <c r="O30" s="338" t="str">
        <f t="shared" si="0"/>
        <v>Vásárosnamény</v>
      </c>
      <c r="P30" s="337" t="s">
        <v>822</v>
      </c>
      <c r="Q30" s="337" t="s">
        <v>824</v>
      </c>
      <c r="R30" s="337" t="s">
        <v>623</v>
      </c>
      <c r="S30" s="337" t="s">
        <v>1187</v>
      </c>
      <c r="T30" s="337" t="s">
        <v>623</v>
      </c>
      <c r="U30" s="337"/>
      <c r="V30" s="333" t="s">
        <v>2328</v>
      </c>
      <c r="W30" s="333">
        <v>300</v>
      </c>
      <c r="X30" s="333">
        <v>290</v>
      </c>
      <c r="Y30" s="333">
        <v>1</v>
      </c>
      <c r="Z30" s="333">
        <v>1</v>
      </c>
      <c r="AA30" s="333" t="s">
        <v>1963</v>
      </c>
      <c r="AB30" s="333" t="s">
        <v>1963</v>
      </c>
      <c r="AC30" s="333" t="s">
        <v>1962</v>
      </c>
      <c r="AD30" s="333" t="s">
        <v>1952</v>
      </c>
      <c r="AE30" s="333" t="s">
        <v>1953</v>
      </c>
      <c r="AF30" s="333" t="s">
        <v>1958</v>
      </c>
      <c r="AG30" s="333" t="s">
        <v>1841</v>
      </c>
      <c r="AH30" s="333">
        <v>0</v>
      </c>
      <c r="AI30" s="333">
        <v>0</v>
      </c>
      <c r="AJ30" s="333">
        <v>0</v>
      </c>
      <c r="AK30" s="333">
        <v>0</v>
      </c>
    </row>
    <row r="31" spans="1:37" ht="12.75">
      <c r="A31" s="333">
        <v>21</v>
      </c>
      <c r="B31" s="334" t="s">
        <v>2022</v>
      </c>
      <c r="C31" s="334">
        <v>2</v>
      </c>
      <c r="D31" s="334">
        <v>1303</v>
      </c>
      <c r="E31" s="334">
        <v>2011</v>
      </c>
      <c r="F31" s="335">
        <v>6</v>
      </c>
      <c r="G31" s="335">
        <v>30</v>
      </c>
      <c r="H31" s="334">
        <v>14321584</v>
      </c>
      <c r="I31" s="334"/>
      <c r="J31" s="334" t="s">
        <v>693</v>
      </c>
      <c r="K31" s="334">
        <v>1</v>
      </c>
      <c r="L31" s="334">
        <v>4</v>
      </c>
      <c r="M31" s="336">
        <v>1</v>
      </c>
      <c r="N31" s="337">
        <v>4803</v>
      </c>
      <c r="O31" s="338" t="str">
        <f t="shared" si="0"/>
        <v>Vásárosnamény</v>
      </c>
      <c r="P31" s="337" t="s">
        <v>822</v>
      </c>
      <c r="Q31" s="337" t="s">
        <v>824</v>
      </c>
      <c r="R31" s="337" t="s">
        <v>623</v>
      </c>
      <c r="S31" s="337" t="s">
        <v>1185</v>
      </c>
      <c r="T31" s="337" t="s">
        <v>623</v>
      </c>
      <c r="U31" s="337"/>
      <c r="V31" s="333" t="s">
        <v>2486</v>
      </c>
      <c r="W31" s="333">
        <v>50</v>
      </c>
      <c r="X31" s="333">
        <v>50</v>
      </c>
      <c r="Y31" s="333">
        <v>1</v>
      </c>
      <c r="Z31" s="333">
        <v>1</v>
      </c>
      <c r="AA31" s="333" t="s">
        <v>1963</v>
      </c>
      <c r="AB31" s="333" t="s">
        <v>1962</v>
      </c>
      <c r="AC31" s="333" t="s">
        <v>1952</v>
      </c>
      <c r="AD31" s="333" t="s">
        <v>1953</v>
      </c>
      <c r="AE31" s="333" t="s">
        <v>1958</v>
      </c>
      <c r="AF31" s="333" t="s">
        <v>1841</v>
      </c>
      <c r="AG31" s="333" t="s">
        <v>1963</v>
      </c>
      <c r="AH31" s="333">
        <v>0</v>
      </c>
      <c r="AI31" s="333">
        <v>0</v>
      </c>
      <c r="AJ31" s="333">
        <v>0</v>
      </c>
      <c r="AK31" s="333">
        <v>0</v>
      </c>
    </row>
    <row r="32" spans="1:37" ht="12.75">
      <c r="A32" s="333">
        <v>22</v>
      </c>
      <c r="B32" s="334" t="s">
        <v>2467</v>
      </c>
      <c r="C32" s="334">
        <v>3</v>
      </c>
      <c r="D32" s="334">
        <v>1310</v>
      </c>
      <c r="E32" s="334">
        <v>2011</v>
      </c>
      <c r="F32" s="335">
        <v>6</v>
      </c>
      <c r="G32" s="335">
        <v>7</v>
      </c>
      <c r="H32" s="334" t="s">
        <v>2131</v>
      </c>
      <c r="I32" s="334"/>
      <c r="J32" s="334" t="s">
        <v>2132</v>
      </c>
      <c r="K32" s="334">
        <v>1</v>
      </c>
      <c r="L32" s="334">
        <v>2</v>
      </c>
      <c r="M32" s="336">
        <v>1</v>
      </c>
      <c r="N32" s="337">
        <v>4800</v>
      </c>
      <c r="O32" s="338" t="str">
        <f t="shared" si="0"/>
        <v>Vásárosnamény</v>
      </c>
      <c r="P32" s="337" t="s">
        <v>2708</v>
      </c>
      <c r="Q32" s="337" t="s">
        <v>2709</v>
      </c>
      <c r="R32" s="337" t="s">
        <v>772</v>
      </c>
      <c r="S32" s="337" t="s">
        <v>458</v>
      </c>
      <c r="T32" s="337" t="s">
        <v>623</v>
      </c>
      <c r="U32" s="337"/>
      <c r="V32" s="333" t="s">
        <v>2130</v>
      </c>
      <c r="W32" s="333">
        <v>30</v>
      </c>
      <c r="X32" s="333">
        <v>0</v>
      </c>
      <c r="Y32" s="333">
        <v>0</v>
      </c>
      <c r="Z32" s="333">
        <v>0</v>
      </c>
      <c r="AA32" s="333" t="s">
        <v>2506</v>
      </c>
      <c r="AB32" s="333" t="s">
        <v>2506</v>
      </c>
      <c r="AC32" s="333">
        <v>0</v>
      </c>
      <c r="AD32" s="333">
        <v>0</v>
      </c>
      <c r="AE32" s="333">
        <v>0</v>
      </c>
      <c r="AF32" s="333">
        <v>0</v>
      </c>
      <c r="AG32" s="333">
        <v>0</v>
      </c>
      <c r="AH32" s="333">
        <v>0</v>
      </c>
      <c r="AI32" s="333">
        <v>0</v>
      </c>
      <c r="AJ32" s="333">
        <v>0</v>
      </c>
      <c r="AK32" s="333">
        <v>0</v>
      </c>
    </row>
    <row r="33" spans="1:37" ht="12.75">
      <c r="A33" s="333">
        <v>23</v>
      </c>
      <c r="B33" s="334" t="s">
        <v>2022</v>
      </c>
      <c r="C33" s="334">
        <v>2</v>
      </c>
      <c r="D33" s="334">
        <v>1315</v>
      </c>
      <c r="E33" s="334">
        <v>2011</v>
      </c>
      <c r="F33" s="335">
        <v>6</v>
      </c>
      <c r="G33" s="335">
        <v>7</v>
      </c>
      <c r="H33" s="334" t="s">
        <v>1668</v>
      </c>
      <c r="I33" s="334"/>
      <c r="J33" s="334" t="s">
        <v>2249</v>
      </c>
      <c r="K33" s="334">
        <v>1</v>
      </c>
      <c r="L33" s="334">
        <v>1</v>
      </c>
      <c r="M33" s="336">
        <v>1</v>
      </c>
      <c r="N33" s="337">
        <v>4800</v>
      </c>
      <c r="O33" s="338" t="str">
        <f t="shared" si="0"/>
        <v>Vásárosnamény</v>
      </c>
      <c r="P33" s="337" t="s">
        <v>719</v>
      </c>
      <c r="Q33" s="337" t="s">
        <v>2712</v>
      </c>
      <c r="R33" s="337" t="s">
        <v>2518</v>
      </c>
      <c r="S33" s="337" t="s">
        <v>465</v>
      </c>
      <c r="T33" s="337" t="s">
        <v>623</v>
      </c>
      <c r="U33" s="337"/>
      <c r="V33" s="333" t="s">
        <v>464</v>
      </c>
      <c r="W33" s="333">
        <v>90</v>
      </c>
      <c r="X33" s="333">
        <v>0</v>
      </c>
      <c r="Y33" s="333">
        <v>0</v>
      </c>
      <c r="Z33" s="333">
        <v>0</v>
      </c>
      <c r="AA33" s="333" t="s">
        <v>2506</v>
      </c>
      <c r="AB33" s="333" t="s">
        <v>2506</v>
      </c>
      <c r="AC33" s="333" t="s">
        <v>941</v>
      </c>
      <c r="AD33" s="333" t="s">
        <v>576</v>
      </c>
      <c r="AE33" s="333" t="s">
        <v>2150</v>
      </c>
      <c r="AF33" s="333" t="s">
        <v>1971</v>
      </c>
      <c r="AG33" s="333">
        <v>0</v>
      </c>
      <c r="AH33" s="333">
        <v>0</v>
      </c>
      <c r="AI33" s="333">
        <v>0</v>
      </c>
      <c r="AJ33" s="333">
        <v>0</v>
      </c>
      <c r="AK33" s="333">
        <v>0</v>
      </c>
    </row>
    <row r="34" spans="1:37" ht="12.75">
      <c r="A34" s="333">
        <v>24</v>
      </c>
      <c r="B34" s="334" t="s">
        <v>2467</v>
      </c>
      <c r="C34" s="334">
        <v>3</v>
      </c>
      <c r="D34" s="334">
        <v>1324</v>
      </c>
      <c r="E34" s="334">
        <v>2011</v>
      </c>
      <c r="F34" s="335">
        <v>1</v>
      </c>
      <c r="G34" s="335">
        <v>10</v>
      </c>
      <c r="H34" s="334" t="s">
        <v>1343</v>
      </c>
      <c r="I34" s="334"/>
      <c r="J34" s="334" t="s">
        <v>2345</v>
      </c>
      <c r="K34" s="334">
        <v>1</v>
      </c>
      <c r="L34" s="334">
        <v>2</v>
      </c>
      <c r="M34" s="336">
        <v>1</v>
      </c>
      <c r="N34" s="337">
        <v>4800</v>
      </c>
      <c r="O34" s="338" t="str">
        <f t="shared" si="0"/>
        <v>Vásárosnamény</v>
      </c>
      <c r="P34" s="337" t="s">
        <v>2708</v>
      </c>
      <c r="Q34" s="337" t="s">
        <v>2709</v>
      </c>
      <c r="R34" s="337" t="s">
        <v>2526</v>
      </c>
      <c r="S34" s="337" t="s">
        <v>807</v>
      </c>
      <c r="T34" s="337" t="s">
        <v>623</v>
      </c>
      <c r="U34" s="337"/>
      <c r="V34" s="333" t="s">
        <v>490</v>
      </c>
      <c r="W34" s="333">
        <v>16</v>
      </c>
      <c r="X34" s="333">
        <v>0</v>
      </c>
      <c r="Y34" s="333">
        <v>0</v>
      </c>
      <c r="Z34" s="333">
        <v>0</v>
      </c>
      <c r="AA34" s="333" t="s">
        <v>1843</v>
      </c>
      <c r="AB34" s="333" t="s">
        <v>1843</v>
      </c>
      <c r="AC34" s="333" t="s">
        <v>941</v>
      </c>
      <c r="AD34" s="333" t="s">
        <v>2511</v>
      </c>
      <c r="AE34" s="333">
        <v>0</v>
      </c>
      <c r="AF34" s="333">
        <v>0</v>
      </c>
      <c r="AG34" s="333">
        <v>0</v>
      </c>
      <c r="AH34" s="333">
        <v>0</v>
      </c>
      <c r="AI34" s="333">
        <v>0</v>
      </c>
      <c r="AJ34" s="333">
        <v>0</v>
      </c>
      <c r="AK34" s="333">
        <v>0</v>
      </c>
    </row>
    <row r="35" spans="1:37" ht="12.75">
      <c r="A35" s="333">
        <v>25</v>
      </c>
      <c r="B35" s="334" t="s">
        <v>2022</v>
      </c>
      <c r="C35" s="334">
        <v>2</v>
      </c>
      <c r="D35" s="334">
        <v>1330</v>
      </c>
      <c r="E35" s="334">
        <v>2011</v>
      </c>
      <c r="F35" s="335">
        <v>1</v>
      </c>
      <c r="G35" s="335">
        <v>3</v>
      </c>
      <c r="H35" s="334" t="s">
        <v>284</v>
      </c>
      <c r="I35" s="334"/>
      <c r="J35" s="334" t="s">
        <v>285</v>
      </c>
      <c r="K35" s="334">
        <v>1</v>
      </c>
      <c r="L35" s="334">
        <v>4</v>
      </c>
      <c r="M35" s="336">
        <v>1</v>
      </c>
      <c r="N35" s="337">
        <v>4804</v>
      </c>
      <c r="O35" s="338" t="str">
        <f t="shared" si="0"/>
        <v>Vásárosnamény</v>
      </c>
      <c r="P35" s="337" t="s">
        <v>829</v>
      </c>
      <c r="Q35" s="337" t="s">
        <v>2712</v>
      </c>
      <c r="R35" s="337" t="s">
        <v>1044</v>
      </c>
      <c r="S35" s="337" t="s">
        <v>283</v>
      </c>
      <c r="T35" s="337" t="s">
        <v>623</v>
      </c>
      <c r="U35" s="337"/>
      <c r="V35" s="333" t="s">
        <v>1009</v>
      </c>
      <c r="W35" s="333">
        <v>228</v>
      </c>
      <c r="X35" s="333">
        <v>20</v>
      </c>
      <c r="Y35" s="333">
        <v>1</v>
      </c>
      <c r="Z35" s="333">
        <v>1</v>
      </c>
      <c r="AA35" s="333" t="s">
        <v>1962</v>
      </c>
      <c r="AB35" s="333" t="s">
        <v>1962</v>
      </c>
      <c r="AC35" s="333" t="s">
        <v>1953</v>
      </c>
      <c r="AD35" s="333" t="s">
        <v>1958</v>
      </c>
      <c r="AE35" s="333" t="s">
        <v>1841</v>
      </c>
      <c r="AF35" s="333">
        <v>0</v>
      </c>
      <c r="AG35" s="333">
        <v>0</v>
      </c>
      <c r="AH35" s="333">
        <v>0</v>
      </c>
      <c r="AI35" s="333">
        <v>0</v>
      </c>
      <c r="AJ35" s="333">
        <v>0</v>
      </c>
      <c r="AK35" s="333">
        <v>0</v>
      </c>
    </row>
    <row r="36" spans="1:37" ht="12.75">
      <c r="A36" s="333">
        <v>26</v>
      </c>
      <c r="B36" s="334" t="s">
        <v>2022</v>
      </c>
      <c r="C36" s="334">
        <v>3</v>
      </c>
      <c r="D36" s="334">
        <v>1331</v>
      </c>
      <c r="E36" s="334">
        <v>2011</v>
      </c>
      <c r="F36" s="335">
        <v>3</v>
      </c>
      <c r="G36" s="335">
        <v>3</v>
      </c>
      <c r="H36" s="334" t="s">
        <v>1518</v>
      </c>
      <c r="I36" s="334"/>
      <c r="J36" s="334" t="s">
        <v>1730</v>
      </c>
      <c r="K36" s="334">
        <v>1</v>
      </c>
      <c r="L36" s="334">
        <v>4</v>
      </c>
      <c r="M36" s="336">
        <v>1</v>
      </c>
      <c r="N36" s="337">
        <v>4803</v>
      </c>
      <c r="O36" s="338" t="str">
        <f t="shared" si="0"/>
        <v>Vásárosnamény</v>
      </c>
      <c r="P36" s="337" t="s">
        <v>818</v>
      </c>
      <c r="Q36" s="337" t="s">
        <v>2712</v>
      </c>
      <c r="R36" s="337" t="s">
        <v>1841</v>
      </c>
      <c r="S36" s="337" t="s">
        <v>623</v>
      </c>
      <c r="T36" s="337" t="s">
        <v>623</v>
      </c>
      <c r="U36" s="337"/>
      <c r="V36" s="333" t="s">
        <v>896</v>
      </c>
      <c r="W36" s="333">
        <v>87</v>
      </c>
      <c r="X36" s="333">
        <v>0</v>
      </c>
      <c r="Y36" s="333">
        <v>1</v>
      </c>
      <c r="Z36" s="333">
        <v>1</v>
      </c>
      <c r="AA36" s="333" t="s">
        <v>1962</v>
      </c>
      <c r="AB36" s="333" t="s">
        <v>1962</v>
      </c>
      <c r="AC36" s="333" t="s">
        <v>1952</v>
      </c>
      <c r="AD36" s="333" t="s">
        <v>1953</v>
      </c>
      <c r="AE36" s="333" t="s">
        <v>1958</v>
      </c>
      <c r="AF36" s="333" t="s">
        <v>1841</v>
      </c>
      <c r="AG36" s="333">
        <v>0</v>
      </c>
      <c r="AH36" s="333">
        <v>0</v>
      </c>
      <c r="AI36" s="333">
        <v>0</v>
      </c>
      <c r="AJ36" s="333">
        <v>0</v>
      </c>
      <c r="AK36" s="333">
        <v>0</v>
      </c>
    </row>
    <row r="37" spans="1:37" ht="12.75">
      <c r="A37" s="333">
        <v>27</v>
      </c>
      <c r="B37" s="334" t="s">
        <v>2467</v>
      </c>
      <c r="C37" s="334">
        <v>3</v>
      </c>
      <c r="D37" s="334">
        <v>1336</v>
      </c>
      <c r="E37" s="334">
        <v>2011</v>
      </c>
      <c r="F37" s="335">
        <v>3</v>
      </c>
      <c r="G37" s="335">
        <v>7</v>
      </c>
      <c r="H37" s="334" t="s">
        <v>2216</v>
      </c>
      <c r="I37" s="334"/>
      <c r="J37" s="334" t="s">
        <v>2218</v>
      </c>
      <c r="K37" s="334">
        <v>1</v>
      </c>
      <c r="L37" s="334">
        <v>2</v>
      </c>
      <c r="M37" s="336">
        <v>1</v>
      </c>
      <c r="N37" s="337">
        <v>4800</v>
      </c>
      <c r="O37" s="338" t="str">
        <f t="shared" si="0"/>
        <v>Vásárosnamény</v>
      </c>
      <c r="P37" s="337" t="s">
        <v>2708</v>
      </c>
      <c r="Q37" s="337" t="s">
        <v>2709</v>
      </c>
      <c r="R37" s="337" t="s">
        <v>1475</v>
      </c>
      <c r="S37" s="337" t="s">
        <v>623</v>
      </c>
      <c r="T37" s="337" t="s">
        <v>623</v>
      </c>
      <c r="U37" s="337"/>
      <c r="V37" s="333" t="s">
        <v>2215</v>
      </c>
      <c r="W37" s="333">
        <v>15</v>
      </c>
      <c r="X37" s="333">
        <v>0</v>
      </c>
      <c r="Y37" s="333">
        <v>0</v>
      </c>
      <c r="Z37" s="333">
        <v>0</v>
      </c>
      <c r="AA37" s="333" t="s">
        <v>868</v>
      </c>
      <c r="AB37" s="333" t="s">
        <v>868</v>
      </c>
      <c r="AC37" s="333" t="s">
        <v>2533</v>
      </c>
      <c r="AD37" s="333" t="s">
        <v>1320</v>
      </c>
      <c r="AE37" s="333">
        <v>0</v>
      </c>
      <c r="AF37" s="333">
        <v>0</v>
      </c>
      <c r="AG37" s="333">
        <v>0</v>
      </c>
      <c r="AH37" s="333">
        <v>0</v>
      </c>
      <c r="AI37" s="333">
        <v>0</v>
      </c>
      <c r="AJ37" s="333">
        <v>0</v>
      </c>
      <c r="AK37" s="333">
        <v>0</v>
      </c>
    </row>
    <row r="38" spans="1:37" ht="12.75">
      <c r="A38" s="333">
        <v>28</v>
      </c>
      <c r="B38" s="334" t="s">
        <v>2467</v>
      </c>
      <c r="C38" s="334">
        <v>3</v>
      </c>
      <c r="D38" s="334">
        <v>1348</v>
      </c>
      <c r="E38" s="334">
        <v>2011</v>
      </c>
      <c r="F38" s="335">
        <v>3</v>
      </c>
      <c r="G38" s="335">
        <v>16</v>
      </c>
      <c r="H38" s="334" t="s">
        <v>482</v>
      </c>
      <c r="I38" s="334"/>
      <c r="J38" s="334" t="s">
        <v>2639</v>
      </c>
      <c r="K38" s="334">
        <v>1</v>
      </c>
      <c r="L38" s="334">
        <v>2</v>
      </c>
      <c r="M38" s="336">
        <v>1</v>
      </c>
      <c r="N38" s="337">
        <v>4800</v>
      </c>
      <c r="O38" s="338" t="str">
        <f t="shared" si="0"/>
        <v>Vásárosnamény</v>
      </c>
      <c r="P38" s="337" t="s">
        <v>2708</v>
      </c>
      <c r="Q38" s="337" t="s">
        <v>2709</v>
      </c>
      <c r="R38" s="337" t="s">
        <v>623</v>
      </c>
      <c r="S38" s="337" t="s">
        <v>812</v>
      </c>
      <c r="T38" s="337" t="s">
        <v>623</v>
      </c>
      <c r="U38" s="337"/>
      <c r="V38" s="333" t="s">
        <v>481</v>
      </c>
      <c r="W38" s="333">
        <v>30</v>
      </c>
      <c r="X38" s="333">
        <v>0</v>
      </c>
      <c r="Y38" s="333">
        <v>0</v>
      </c>
      <c r="Z38" s="333">
        <v>0</v>
      </c>
      <c r="AA38" s="333" t="s">
        <v>941</v>
      </c>
      <c r="AB38" s="333" t="s">
        <v>941</v>
      </c>
      <c r="AC38" s="333" t="s">
        <v>576</v>
      </c>
      <c r="AD38" s="333" t="s">
        <v>2506</v>
      </c>
      <c r="AE38" s="333">
        <v>0</v>
      </c>
      <c r="AF38" s="333">
        <v>0</v>
      </c>
      <c r="AG38" s="333">
        <v>0</v>
      </c>
      <c r="AH38" s="333">
        <v>0</v>
      </c>
      <c r="AI38" s="333">
        <v>0</v>
      </c>
      <c r="AJ38" s="333">
        <v>0</v>
      </c>
      <c r="AK38" s="333">
        <v>0</v>
      </c>
    </row>
    <row r="39" spans="1:37" ht="12.75">
      <c r="A39" s="333">
        <v>29</v>
      </c>
      <c r="B39" s="334" t="s">
        <v>2467</v>
      </c>
      <c r="C39" s="334">
        <v>1</v>
      </c>
      <c r="D39" s="334">
        <v>1358</v>
      </c>
      <c r="E39" s="334">
        <v>2011</v>
      </c>
      <c r="F39" s="335">
        <v>1</v>
      </c>
      <c r="G39" s="335">
        <v>4</v>
      </c>
      <c r="H39" s="334" t="s">
        <v>2100</v>
      </c>
      <c r="I39" s="334"/>
      <c r="J39" s="334" t="s">
        <v>2101</v>
      </c>
      <c r="K39" s="334">
        <v>1</v>
      </c>
      <c r="L39" s="334">
        <v>2</v>
      </c>
      <c r="M39" s="336">
        <v>1</v>
      </c>
      <c r="N39" s="337">
        <v>4800</v>
      </c>
      <c r="O39" s="338" t="str">
        <f t="shared" si="0"/>
        <v>Vásárosnamény</v>
      </c>
      <c r="P39" s="337" t="s">
        <v>2708</v>
      </c>
      <c r="Q39" s="337" t="s">
        <v>2709</v>
      </c>
      <c r="R39" s="337" t="s">
        <v>772</v>
      </c>
      <c r="S39" s="337" t="s">
        <v>2098</v>
      </c>
      <c r="T39" s="337" t="s">
        <v>623</v>
      </c>
      <c r="U39" s="337"/>
      <c r="V39" s="333" t="s">
        <v>2097</v>
      </c>
      <c r="W39" s="333">
        <v>76</v>
      </c>
      <c r="X39" s="333">
        <v>0</v>
      </c>
      <c r="Y39" s="333">
        <v>0</v>
      </c>
      <c r="Z39" s="333">
        <v>0</v>
      </c>
      <c r="AA39" s="333" t="s">
        <v>771</v>
      </c>
      <c r="AB39" s="333" t="s">
        <v>771</v>
      </c>
      <c r="AC39" s="333" t="s">
        <v>2529</v>
      </c>
      <c r="AD39" s="333">
        <v>0</v>
      </c>
      <c r="AE39" s="333">
        <v>0</v>
      </c>
      <c r="AF39" s="333">
        <v>0</v>
      </c>
      <c r="AG39" s="333">
        <v>0</v>
      </c>
      <c r="AH39" s="333">
        <v>0</v>
      </c>
      <c r="AI39" s="333">
        <v>0</v>
      </c>
      <c r="AJ39" s="333">
        <v>0</v>
      </c>
      <c r="AK39" s="333">
        <v>0</v>
      </c>
    </row>
    <row r="40" spans="1:37" ht="12.75">
      <c r="A40" s="333">
        <v>30</v>
      </c>
      <c r="B40" s="334" t="s">
        <v>2467</v>
      </c>
      <c r="C40" s="334">
        <v>1</v>
      </c>
      <c r="D40" s="334">
        <v>1359</v>
      </c>
      <c r="E40" s="334">
        <v>2011</v>
      </c>
      <c r="F40" s="335">
        <v>1</v>
      </c>
      <c r="G40" s="335">
        <v>6</v>
      </c>
      <c r="H40" s="334" t="s">
        <v>1123</v>
      </c>
      <c r="I40" s="334"/>
      <c r="J40" s="334" t="s">
        <v>1124</v>
      </c>
      <c r="K40" s="334">
        <v>1</v>
      </c>
      <c r="L40" s="334">
        <v>4</v>
      </c>
      <c r="M40" s="336">
        <v>1</v>
      </c>
      <c r="N40" s="337">
        <v>4804</v>
      </c>
      <c r="O40" s="338" t="str">
        <f t="shared" si="0"/>
        <v>Vásárosnamény</v>
      </c>
      <c r="P40" s="337" t="s">
        <v>831</v>
      </c>
      <c r="Q40" s="337" t="s">
        <v>2712</v>
      </c>
      <c r="R40" s="337" t="s">
        <v>773</v>
      </c>
      <c r="S40" s="337" t="s">
        <v>1121</v>
      </c>
      <c r="T40" s="337" t="s">
        <v>623</v>
      </c>
      <c r="U40" s="337"/>
      <c r="V40" s="333" t="s">
        <v>1120</v>
      </c>
      <c r="W40" s="333">
        <v>70</v>
      </c>
      <c r="X40" s="333">
        <v>26</v>
      </c>
      <c r="Y40" s="333">
        <v>1</v>
      </c>
      <c r="Z40" s="333">
        <v>1</v>
      </c>
      <c r="AA40" s="333" t="s">
        <v>1962</v>
      </c>
      <c r="AB40" s="333" t="s">
        <v>1962</v>
      </c>
      <c r="AC40" s="333" t="s">
        <v>1952</v>
      </c>
      <c r="AD40" s="333" t="s">
        <v>1953</v>
      </c>
      <c r="AE40" s="333" t="s">
        <v>1958</v>
      </c>
      <c r="AF40" s="333">
        <v>0</v>
      </c>
      <c r="AG40" s="333">
        <v>0</v>
      </c>
      <c r="AH40" s="333">
        <v>0</v>
      </c>
      <c r="AI40" s="333">
        <v>0</v>
      </c>
      <c r="AJ40" s="333">
        <v>0</v>
      </c>
      <c r="AK40" s="333">
        <v>0</v>
      </c>
    </row>
    <row r="41" spans="1:37" ht="12.75">
      <c r="A41" s="333">
        <v>31</v>
      </c>
      <c r="B41" s="334" t="s">
        <v>2467</v>
      </c>
      <c r="C41" s="334">
        <v>1</v>
      </c>
      <c r="D41" s="334">
        <v>1360</v>
      </c>
      <c r="E41" s="334">
        <v>2011</v>
      </c>
      <c r="F41" s="335">
        <v>1</v>
      </c>
      <c r="G41" s="335">
        <v>7</v>
      </c>
      <c r="H41" s="334">
        <v>14321584</v>
      </c>
      <c r="I41" s="334"/>
      <c r="J41" s="334" t="s">
        <v>693</v>
      </c>
      <c r="K41" s="334">
        <v>1</v>
      </c>
      <c r="L41" s="334">
        <v>2</v>
      </c>
      <c r="M41" s="336">
        <v>1</v>
      </c>
      <c r="N41" s="337">
        <v>4800</v>
      </c>
      <c r="O41" s="338" t="str">
        <f t="shared" si="0"/>
        <v>Vásárosnamény</v>
      </c>
      <c r="P41" s="337" t="s">
        <v>719</v>
      </c>
      <c r="Q41" s="337" t="s">
        <v>2712</v>
      </c>
      <c r="R41" s="337" t="s">
        <v>1841</v>
      </c>
      <c r="S41" s="337" t="s">
        <v>623</v>
      </c>
      <c r="T41" s="337" t="s">
        <v>623</v>
      </c>
      <c r="U41" s="337"/>
      <c r="V41" s="333" t="s">
        <v>2045</v>
      </c>
      <c r="W41" s="333">
        <v>65</v>
      </c>
      <c r="X41" s="333">
        <v>0</v>
      </c>
      <c r="Y41" s="333">
        <v>0</v>
      </c>
      <c r="Z41" s="333">
        <v>0</v>
      </c>
      <c r="AA41" s="333" t="s">
        <v>576</v>
      </c>
      <c r="AB41" s="333" t="s">
        <v>576</v>
      </c>
      <c r="AC41" s="333">
        <v>0</v>
      </c>
      <c r="AD41" s="333">
        <v>0</v>
      </c>
      <c r="AE41" s="333">
        <v>0</v>
      </c>
      <c r="AF41" s="333">
        <v>0</v>
      </c>
      <c r="AG41" s="333">
        <v>0</v>
      </c>
      <c r="AH41" s="333">
        <v>0</v>
      </c>
      <c r="AI41" s="333">
        <v>0</v>
      </c>
      <c r="AJ41" s="333">
        <v>0</v>
      </c>
      <c r="AK41" s="333">
        <v>0</v>
      </c>
    </row>
    <row r="42" spans="1:37" ht="12.75">
      <c r="A42" s="333">
        <v>32</v>
      </c>
      <c r="B42" s="334" t="s">
        <v>2467</v>
      </c>
      <c r="C42" s="334">
        <v>1</v>
      </c>
      <c r="D42" s="334">
        <v>1361</v>
      </c>
      <c r="E42" s="334">
        <v>2011</v>
      </c>
      <c r="F42" s="335">
        <v>1</v>
      </c>
      <c r="G42" s="335">
        <v>24</v>
      </c>
      <c r="H42" s="334" t="s">
        <v>1037</v>
      </c>
      <c r="I42" s="334"/>
      <c r="J42" s="334" t="s">
        <v>1038</v>
      </c>
      <c r="K42" s="334">
        <v>1</v>
      </c>
      <c r="L42" s="334">
        <v>2</v>
      </c>
      <c r="M42" s="336">
        <v>1</v>
      </c>
      <c r="N42" s="337">
        <v>4800</v>
      </c>
      <c r="O42" s="338" t="str">
        <f t="shared" si="0"/>
        <v>Vásárosnamény</v>
      </c>
      <c r="P42" s="337" t="s">
        <v>2707</v>
      </c>
      <c r="Q42" s="337" t="s">
        <v>2712</v>
      </c>
      <c r="R42" s="337" t="s">
        <v>2524</v>
      </c>
      <c r="S42" s="337" t="s">
        <v>1036</v>
      </c>
      <c r="T42" s="337" t="s">
        <v>623</v>
      </c>
      <c r="U42" s="337"/>
      <c r="V42" s="333" t="s">
        <v>1035</v>
      </c>
      <c r="W42" s="333">
        <v>60</v>
      </c>
      <c r="X42" s="333">
        <v>0</v>
      </c>
      <c r="Y42" s="333">
        <v>0</v>
      </c>
      <c r="Z42" s="333">
        <v>0</v>
      </c>
      <c r="AA42" s="333" t="s">
        <v>941</v>
      </c>
      <c r="AB42" s="333" t="s">
        <v>941</v>
      </c>
      <c r="AC42" s="333" t="s">
        <v>1843</v>
      </c>
      <c r="AD42" s="333" t="s">
        <v>576</v>
      </c>
      <c r="AE42" s="333" t="s">
        <v>1081</v>
      </c>
      <c r="AF42" s="333" t="s">
        <v>2499</v>
      </c>
      <c r="AG42" s="333" t="s">
        <v>2521</v>
      </c>
      <c r="AH42" s="333" t="s">
        <v>769</v>
      </c>
      <c r="AI42" s="333" t="s">
        <v>2528</v>
      </c>
      <c r="AJ42" s="333" t="s">
        <v>2529</v>
      </c>
      <c r="AK42" s="333">
        <v>0</v>
      </c>
    </row>
    <row r="43" spans="1:37" ht="12.75">
      <c r="A43" s="333">
        <v>33</v>
      </c>
      <c r="B43" s="334" t="s">
        <v>2467</v>
      </c>
      <c r="C43" s="334">
        <v>1</v>
      </c>
      <c r="D43" s="334">
        <v>1362</v>
      </c>
      <c r="E43" s="334">
        <v>2011</v>
      </c>
      <c r="F43" s="335">
        <v>1</v>
      </c>
      <c r="G43" s="335">
        <v>26</v>
      </c>
      <c r="H43" s="334" t="s">
        <v>2704</v>
      </c>
      <c r="I43" s="334"/>
      <c r="J43" s="334" t="s">
        <v>2706</v>
      </c>
      <c r="K43" s="334">
        <v>7</v>
      </c>
      <c r="L43" s="334">
        <v>2</v>
      </c>
      <c r="M43" s="336">
        <v>1</v>
      </c>
      <c r="N43" s="337">
        <v>4800</v>
      </c>
      <c r="O43" s="338" t="str">
        <f t="shared" si="0"/>
        <v>Vásárosnamény</v>
      </c>
      <c r="P43" s="337" t="s">
        <v>716</v>
      </c>
      <c r="Q43" s="337" t="s">
        <v>2712</v>
      </c>
      <c r="R43" s="337" t="s">
        <v>576</v>
      </c>
      <c r="S43" s="337" t="s">
        <v>623</v>
      </c>
      <c r="T43" s="337" t="s">
        <v>623</v>
      </c>
      <c r="U43" s="337"/>
      <c r="V43" s="333" t="s">
        <v>2703</v>
      </c>
      <c r="W43" s="333">
        <v>0</v>
      </c>
      <c r="X43" s="333">
        <v>0</v>
      </c>
      <c r="Y43" s="333">
        <v>0</v>
      </c>
      <c r="Z43" s="333">
        <v>0</v>
      </c>
      <c r="AA43" s="333" t="s">
        <v>772</v>
      </c>
      <c r="AB43" s="333" t="s">
        <v>772</v>
      </c>
      <c r="AC43" s="333">
        <v>0</v>
      </c>
      <c r="AD43" s="333">
        <v>0</v>
      </c>
      <c r="AE43" s="333">
        <v>0</v>
      </c>
      <c r="AF43" s="333">
        <v>0</v>
      </c>
      <c r="AG43" s="333">
        <v>0</v>
      </c>
      <c r="AH43" s="333">
        <v>0</v>
      </c>
      <c r="AI43" s="333">
        <v>0</v>
      </c>
      <c r="AJ43" s="333">
        <v>0</v>
      </c>
      <c r="AK43" s="333">
        <v>0</v>
      </c>
    </row>
    <row r="44" spans="1:37" ht="12.75">
      <c r="A44" s="333">
        <v>34</v>
      </c>
      <c r="B44" s="334" t="s">
        <v>2467</v>
      </c>
      <c r="C44" s="334">
        <v>1</v>
      </c>
      <c r="D44" s="334">
        <v>1363</v>
      </c>
      <c r="E44" s="334">
        <v>2011</v>
      </c>
      <c r="F44" s="335">
        <v>3</v>
      </c>
      <c r="G44" s="335">
        <v>1</v>
      </c>
      <c r="H44" s="334" t="s">
        <v>2411</v>
      </c>
      <c r="I44" s="334"/>
      <c r="J44" s="334" t="s">
        <v>2412</v>
      </c>
      <c r="K44" s="334">
        <v>1</v>
      </c>
      <c r="L44" s="334">
        <v>2</v>
      </c>
      <c r="M44" s="336">
        <v>1</v>
      </c>
      <c r="N44" s="337">
        <v>4800</v>
      </c>
      <c r="O44" s="338" t="str">
        <f t="shared" si="0"/>
        <v>Vásárosnamény</v>
      </c>
      <c r="P44" s="337" t="s">
        <v>2707</v>
      </c>
      <c r="Q44" s="337" t="s">
        <v>2712</v>
      </c>
      <c r="R44" s="337" t="s">
        <v>1081</v>
      </c>
      <c r="S44" s="337" t="s">
        <v>623</v>
      </c>
      <c r="T44" s="337" t="s">
        <v>623</v>
      </c>
      <c r="U44" s="337"/>
      <c r="V44" s="333" t="s">
        <v>2409</v>
      </c>
      <c r="W44" s="333">
        <v>15</v>
      </c>
      <c r="X44" s="333">
        <v>0</v>
      </c>
      <c r="Y44" s="333">
        <v>0</v>
      </c>
      <c r="Z44" s="333">
        <v>0</v>
      </c>
      <c r="AA44" s="333" t="s">
        <v>2506</v>
      </c>
      <c r="AB44" s="333" t="s">
        <v>2506</v>
      </c>
      <c r="AC44" s="333">
        <v>0</v>
      </c>
      <c r="AD44" s="333">
        <v>0</v>
      </c>
      <c r="AE44" s="333">
        <v>0</v>
      </c>
      <c r="AF44" s="333">
        <v>0</v>
      </c>
      <c r="AG44" s="333">
        <v>0</v>
      </c>
      <c r="AH44" s="333">
        <v>0</v>
      </c>
      <c r="AI44" s="333">
        <v>0</v>
      </c>
      <c r="AJ44" s="333">
        <v>0</v>
      </c>
      <c r="AK44" s="333">
        <v>0</v>
      </c>
    </row>
    <row r="45" spans="1:37" ht="12.75">
      <c r="A45" s="333">
        <v>35</v>
      </c>
      <c r="B45" s="334" t="s">
        <v>2467</v>
      </c>
      <c r="C45" s="334">
        <v>1</v>
      </c>
      <c r="D45" s="334">
        <v>1364</v>
      </c>
      <c r="E45" s="334">
        <v>2011</v>
      </c>
      <c r="F45" s="335">
        <v>3</v>
      </c>
      <c r="G45" s="335">
        <v>23</v>
      </c>
      <c r="H45" s="334" t="s">
        <v>255</v>
      </c>
      <c r="I45" s="334"/>
      <c r="J45" s="334" t="s">
        <v>257</v>
      </c>
      <c r="K45" s="334">
        <v>1</v>
      </c>
      <c r="L45" s="334">
        <v>2</v>
      </c>
      <c r="M45" s="336">
        <v>1</v>
      </c>
      <c r="N45" s="337">
        <v>4800</v>
      </c>
      <c r="O45" s="338" t="str">
        <f t="shared" si="0"/>
        <v>Vásárosnamény</v>
      </c>
      <c r="P45" s="337" t="s">
        <v>2699</v>
      </c>
      <c r="Q45" s="337" t="s">
        <v>2712</v>
      </c>
      <c r="R45" s="337" t="s">
        <v>623</v>
      </c>
      <c r="S45" s="337" t="s">
        <v>253</v>
      </c>
      <c r="T45" s="337" t="s">
        <v>623</v>
      </c>
      <c r="U45" s="337"/>
      <c r="V45" s="333" t="s">
        <v>1383</v>
      </c>
      <c r="W45" s="333">
        <v>15</v>
      </c>
      <c r="X45" s="333">
        <v>0</v>
      </c>
      <c r="Y45" s="333">
        <v>0</v>
      </c>
      <c r="Z45" s="333">
        <v>1</v>
      </c>
      <c r="AA45" s="333" t="s">
        <v>766</v>
      </c>
      <c r="AB45" s="333" t="s">
        <v>766</v>
      </c>
      <c r="AC45" s="333">
        <v>0</v>
      </c>
      <c r="AD45" s="333">
        <v>0</v>
      </c>
      <c r="AE45" s="333">
        <v>0</v>
      </c>
      <c r="AF45" s="333">
        <v>0</v>
      </c>
      <c r="AG45" s="333">
        <v>0</v>
      </c>
      <c r="AH45" s="333">
        <v>0</v>
      </c>
      <c r="AI45" s="333">
        <v>0</v>
      </c>
      <c r="AJ45" s="333">
        <v>0</v>
      </c>
      <c r="AK45" s="333">
        <v>0</v>
      </c>
    </row>
    <row r="46" spans="1:37" ht="12.75">
      <c r="A46" s="333">
        <v>36</v>
      </c>
      <c r="B46" s="334" t="s">
        <v>2467</v>
      </c>
      <c r="C46" s="334">
        <v>1</v>
      </c>
      <c r="D46" s="334">
        <v>1365</v>
      </c>
      <c r="E46" s="334">
        <v>2011</v>
      </c>
      <c r="F46" s="335">
        <v>3</v>
      </c>
      <c r="G46" s="335">
        <v>23</v>
      </c>
      <c r="H46" s="334" t="s">
        <v>2742</v>
      </c>
      <c r="I46" s="334"/>
      <c r="J46" s="334" t="s">
        <v>1712</v>
      </c>
      <c r="K46" s="334">
        <v>1</v>
      </c>
      <c r="L46" s="334">
        <v>4</v>
      </c>
      <c r="M46" s="336">
        <v>1</v>
      </c>
      <c r="N46" s="337">
        <v>4800</v>
      </c>
      <c r="O46" s="338" t="str">
        <f t="shared" si="0"/>
        <v>Vásárosnamény</v>
      </c>
      <c r="P46" s="337" t="s">
        <v>439</v>
      </c>
      <c r="Q46" s="337" t="s">
        <v>2709</v>
      </c>
      <c r="R46" s="337" t="s">
        <v>2503</v>
      </c>
      <c r="S46" s="337" t="s">
        <v>623</v>
      </c>
      <c r="T46" s="337" t="s">
        <v>623</v>
      </c>
      <c r="U46" s="337"/>
      <c r="V46" s="333" t="s">
        <v>438</v>
      </c>
      <c r="W46" s="333">
        <v>16</v>
      </c>
      <c r="X46" s="333">
        <v>4</v>
      </c>
      <c r="Y46" s="333">
        <v>0</v>
      </c>
      <c r="Z46" s="333">
        <v>0</v>
      </c>
      <c r="AA46" s="333" t="s">
        <v>1963</v>
      </c>
      <c r="AB46" s="333" t="s">
        <v>1963</v>
      </c>
      <c r="AC46" s="333" t="s">
        <v>1962</v>
      </c>
      <c r="AD46" s="333" t="s">
        <v>1958</v>
      </c>
      <c r="AE46" s="333">
        <v>0</v>
      </c>
      <c r="AF46" s="333">
        <v>0</v>
      </c>
      <c r="AG46" s="333">
        <v>0</v>
      </c>
      <c r="AH46" s="333">
        <v>0</v>
      </c>
      <c r="AI46" s="333">
        <v>0</v>
      </c>
      <c r="AJ46" s="333">
        <v>0</v>
      </c>
      <c r="AK46" s="333">
        <v>0</v>
      </c>
    </row>
    <row r="47" spans="1:37" ht="12.75">
      <c r="A47" s="333">
        <v>37</v>
      </c>
      <c r="B47" s="334" t="s">
        <v>2022</v>
      </c>
      <c r="C47" s="334">
        <v>1</v>
      </c>
      <c r="D47" s="334">
        <v>1366</v>
      </c>
      <c r="E47" s="334">
        <v>2011</v>
      </c>
      <c r="F47" s="335">
        <v>3</v>
      </c>
      <c r="G47" s="335">
        <v>31</v>
      </c>
      <c r="H47" s="334" t="s">
        <v>1224</v>
      </c>
      <c r="I47" s="334"/>
      <c r="J47" s="334" t="s">
        <v>1226</v>
      </c>
      <c r="K47" s="334">
        <v>1</v>
      </c>
      <c r="L47" s="334">
        <v>2</v>
      </c>
      <c r="M47" s="336">
        <v>1</v>
      </c>
      <c r="N47" s="337">
        <v>4800</v>
      </c>
      <c r="O47" s="338" t="str">
        <f t="shared" si="0"/>
        <v>Vásárosnamény</v>
      </c>
      <c r="P47" s="337" t="s">
        <v>715</v>
      </c>
      <c r="Q47" s="337" t="s">
        <v>2712</v>
      </c>
      <c r="R47" s="337" t="s">
        <v>2533</v>
      </c>
      <c r="S47" s="337" t="s">
        <v>2176</v>
      </c>
      <c r="T47" s="337" t="s">
        <v>623</v>
      </c>
      <c r="U47" s="337"/>
      <c r="V47" s="333" t="s">
        <v>2175</v>
      </c>
      <c r="W47" s="333">
        <v>33</v>
      </c>
      <c r="X47" s="333">
        <v>0</v>
      </c>
      <c r="Y47" s="333">
        <v>0</v>
      </c>
      <c r="Z47" s="333">
        <v>0</v>
      </c>
      <c r="AA47" s="333" t="s">
        <v>773</v>
      </c>
      <c r="AB47" s="333" t="s">
        <v>773</v>
      </c>
      <c r="AC47" s="333" t="s">
        <v>2526</v>
      </c>
      <c r="AD47" s="333" t="s">
        <v>941</v>
      </c>
      <c r="AE47" s="333" t="s">
        <v>576</v>
      </c>
      <c r="AF47" s="333" t="s">
        <v>769</v>
      </c>
      <c r="AG47" s="333" t="s">
        <v>2528</v>
      </c>
      <c r="AH47" s="333" t="s">
        <v>1961</v>
      </c>
      <c r="AI47" s="333" t="s">
        <v>2269</v>
      </c>
      <c r="AJ47" s="333" t="s">
        <v>772</v>
      </c>
      <c r="AK47" s="333" t="s">
        <v>2504</v>
      </c>
    </row>
    <row r="48" spans="1:37" ht="12.75">
      <c r="A48" s="333">
        <v>38</v>
      </c>
      <c r="B48" s="334" t="s">
        <v>2467</v>
      </c>
      <c r="C48" s="334">
        <v>1</v>
      </c>
      <c r="D48" s="334">
        <v>1367</v>
      </c>
      <c r="E48" s="334">
        <v>2011</v>
      </c>
      <c r="F48" s="335">
        <v>3</v>
      </c>
      <c r="G48" s="335">
        <v>31</v>
      </c>
      <c r="H48" s="334" t="s">
        <v>263</v>
      </c>
      <c r="I48" s="334"/>
      <c r="J48" s="334" t="s">
        <v>265</v>
      </c>
      <c r="K48" s="334">
        <v>1</v>
      </c>
      <c r="L48" s="334">
        <v>2</v>
      </c>
      <c r="M48" s="336">
        <v>1</v>
      </c>
      <c r="N48" s="337">
        <v>4800</v>
      </c>
      <c r="O48" s="338" t="str">
        <f t="shared" si="0"/>
        <v>Vásárosnamény</v>
      </c>
      <c r="P48" s="337" t="s">
        <v>2708</v>
      </c>
      <c r="Q48" s="337" t="s">
        <v>2709</v>
      </c>
      <c r="R48" s="337" t="s">
        <v>2493</v>
      </c>
      <c r="S48" s="337" t="s">
        <v>259</v>
      </c>
      <c r="T48" s="337" t="s">
        <v>623</v>
      </c>
      <c r="U48" s="337"/>
      <c r="V48" s="333" t="s">
        <v>258</v>
      </c>
      <c r="W48" s="333">
        <v>86</v>
      </c>
      <c r="X48" s="333">
        <v>0</v>
      </c>
      <c r="Y48" s="333">
        <v>0</v>
      </c>
      <c r="Z48" s="333">
        <v>0</v>
      </c>
      <c r="AA48" s="333" t="s">
        <v>1954</v>
      </c>
      <c r="AB48" s="333" t="s">
        <v>1954</v>
      </c>
      <c r="AC48" s="333">
        <v>0</v>
      </c>
      <c r="AD48" s="333">
        <v>0</v>
      </c>
      <c r="AE48" s="333">
        <v>0</v>
      </c>
      <c r="AF48" s="333">
        <v>0</v>
      </c>
      <c r="AG48" s="333">
        <v>0</v>
      </c>
      <c r="AH48" s="333">
        <v>0</v>
      </c>
      <c r="AI48" s="333">
        <v>0</v>
      </c>
      <c r="AJ48" s="333">
        <v>0</v>
      </c>
      <c r="AK48" s="333">
        <v>0</v>
      </c>
    </row>
    <row r="49" spans="1:37" ht="12.75">
      <c r="A49" s="333">
        <v>39</v>
      </c>
      <c r="B49" s="334" t="s">
        <v>2467</v>
      </c>
      <c r="C49" s="334">
        <v>1</v>
      </c>
      <c r="D49" s="334">
        <v>1368</v>
      </c>
      <c r="E49" s="334">
        <v>2011</v>
      </c>
      <c r="F49" s="335">
        <v>4</v>
      </c>
      <c r="G49" s="335">
        <v>5</v>
      </c>
      <c r="H49" s="334" t="s">
        <v>1343</v>
      </c>
      <c r="I49" s="334"/>
      <c r="J49" s="334" t="s">
        <v>2345</v>
      </c>
      <c r="K49" s="334">
        <v>1</v>
      </c>
      <c r="L49" s="334">
        <v>2</v>
      </c>
      <c r="M49" s="336">
        <v>1</v>
      </c>
      <c r="N49" s="337">
        <v>4800</v>
      </c>
      <c r="O49" s="338" t="str">
        <f t="shared" si="0"/>
        <v>Vásárosnamény</v>
      </c>
      <c r="P49" s="337" t="s">
        <v>2708</v>
      </c>
      <c r="Q49" s="337" t="s">
        <v>2709</v>
      </c>
      <c r="R49" s="337" t="s">
        <v>1767</v>
      </c>
      <c r="S49" s="337" t="s">
        <v>812</v>
      </c>
      <c r="T49" s="337" t="s">
        <v>623</v>
      </c>
      <c r="U49" s="337"/>
      <c r="V49" s="333" t="s">
        <v>1221</v>
      </c>
      <c r="W49" s="333">
        <v>30</v>
      </c>
      <c r="X49" s="333">
        <v>0</v>
      </c>
      <c r="Y49" s="333">
        <v>0</v>
      </c>
      <c r="Z49" s="333">
        <v>0</v>
      </c>
      <c r="AA49" s="333" t="s">
        <v>941</v>
      </c>
      <c r="AB49" s="333" t="s">
        <v>941</v>
      </c>
      <c r="AC49" s="333" t="s">
        <v>1843</v>
      </c>
      <c r="AD49" s="333">
        <v>0</v>
      </c>
      <c r="AE49" s="333">
        <v>0</v>
      </c>
      <c r="AF49" s="333">
        <v>0</v>
      </c>
      <c r="AG49" s="333">
        <v>0</v>
      </c>
      <c r="AH49" s="333">
        <v>0</v>
      </c>
      <c r="AI49" s="333">
        <v>0</v>
      </c>
      <c r="AJ49" s="333">
        <v>0</v>
      </c>
      <c r="AK49" s="333">
        <v>0</v>
      </c>
    </row>
    <row r="50" spans="1:37" ht="12.75">
      <c r="A50" s="333">
        <v>40</v>
      </c>
      <c r="B50" s="334" t="s">
        <v>2467</v>
      </c>
      <c r="C50" s="334">
        <v>1</v>
      </c>
      <c r="D50" s="334">
        <v>1369</v>
      </c>
      <c r="E50" s="334">
        <v>2011</v>
      </c>
      <c r="F50" s="335">
        <v>4</v>
      </c>
      <c r="G50" s="335">
        <v>5</v>
      </c>
      <c r="H50" s="334" t="s">
        <v>1229</v>
      </c>
      <c r="I50" s="334"/>
      <c r="J50" s="334" t="s">
        <v>1230</v>
      </c>
      <c r="K50" s="334">
        <v>1</v>
      </c>
      <c r="L50" s="334">
        <v>2</v>
      </c>
      <c r="M50" s="336">
        <v>1</v>
      </c>
      <c r="N50" s="337">
        <v>4800</v>
      </c>
      <c r="O50" s="338" t="str">
        <f t="shared" si="0"/>
        <v>Vásárosnamény</v>
      </c>
      <c r="P50" s="337" t="s">
        <v>818</v>
      </c>
      <c r="Q50" s="337" t="s">
        <v>2712</v>
      </c>
      <c r="R50" s="337" t="s">
        <v>1841</v>
      </c>
      <c r="S50" s="337" t="s">
        <v>1228</v>
      </c>
      <c r="T50" s="337" t="s">
        <v>623</v>
      </c>
      <c r="U50" s="337"/>
      <c r="V50" s="333" t="s">
        <v>1227</v>
      </c>
      <c r="W50" s="333">
        <v>793</v>
      </c>
      <c r="X50" s="333">
        <v>0</v>
      </c>
      <c r="Y50" s="333">
        <v>0</v>
      </c>
      <c r="Z50" s="333">
        <v>0</v>
      </c>
      <c r="AA50" s="333" t="s">
        <v>2506</v>
      </c>
      <c r="AB50" s="333" t="s">
        <v>2506</v>
      </c>
      <c r="AC50" s="333">
        <v>0</v>
      </c>
      <c r="AD50" s="333">
        <v>0</v>
      </c>
      <c r="AE50" s="333">
        <v>0</v>
      </c>
      <c r="AF50" s="333">
        <v>0</v>
      </c>
      <c r="AG50" s="333">
        <v>0</v>
      </c>
      <c r="AH50" s="333">
        <v>0</v>
      </c>
      <c r="AI50" s="333">
        <v>0</v>
      </c>
      <c r="AJ50" s="333">
        <v>0</v>
      </c>
      <c r="AK50" s="333">
        <v>0</v>
      </c>
    </row>
    <row r="51" spans="1:37" ht="12.75">
      <c r="A51" s="333">
        <v>41</v>
      </c>
      <c r="B51" s="334" t="s">
        <v>2467</v>
      </c>
      <c r="C51" s="334">
        <v>1</v>
      </c>
      <c r="D51" s="334">
        <v>1370</v>
      </c>
      <c r="E51" s="334">
        <v>2011</v>
      </c>
      <c r="F51" s="335">
        <v>4</v>
      </c>
      <c r="G51" s="335">
        <v>11</v>
      </c>
      <c r="H51" s="334" t="s">
        <v>1208</v>
      </c>
      <c r="I51" s="334"/>
      <c r="J51" s="334" t="s">
        <v>1210</v>
      </c>
      <c r="K51" s="334">
        <v>1</v>
      </c>
      <c r="L51" s="334">
        <v>2</v>
      </c>
      <c r="M51" s="336">
        <v>1</v>
      </c>
      <c r="N51" s="337">
        <v>4800</v>
      </c>
      <c r="O51" s="338" t="str">
        <f t="shared" si="0"/>
        <v>Vásárosnamény</v>
      </c>
      <c r="P51" s="337" t="s">
        <v>2708</v>
      </c>
      <c r="Q51" s="337" t="s">
        <v>2709</v>
      </c>
      <c r="R51" s="337" t="s">
        <v>2526</v>
      </c>
      <c r="S51" s="337" t="s">
        <v>623</v>
      </c>
      <c r="T51" s="337" t="s">
        <v>623</v>
      </c>
      <c r="U51" s="337"/>
      <c r="V51" s="333" t="s">
        <v>2055</v>
      </c>
      <c r="W51" s="333">
        <v>15</v>
      </c>
      <c r="X51" s="333">
        <v>0</v>
      </c>
      <c r="Y51" s="333">
        <v>0</v>
      </c>
      <c r="Z51" s="333">
        <v>0</v>
      </c>
      <c r="AA51" s="333" t="s">
        <v>1957</v>
      </c>
      <c r="AB51" s="333" t="s">
        <v>1957</v>
      </c>
      <c r="AC51" s="333">
        <v>0</v>
      </c>
      <c r="AD51" s="333">
        <v>0</v>
      </c>
      <c r="AE51" s="333">
        <v>0</v>
      </c>
      <c r="AF51" s="333">
        <v>0</v>
      </c>
      <c r="AG51" s="333">
        <v>0</v>
      </c>
      <c r="AH51" s="333">
        <v>0</v>
      </c>
      <c r="AI51" s="333">
        <v>0</v>
      </c>
      <c r="AJ51" s="333">
        <v>0</v>
      </c>
      <c r="AK51" s="333">
        <v>0</v>
      </c>
    </row>
    <row r="52" spans="1:37" ht="12.75">
      <c r="A52" s="333">
        <v>42</v>
      </c>
      <c r="B52" s="334" t="s">
        <v>2467</v>
      </c>
      <c r="C52" s="334">
        <v>1</v>
      </c>
      <c r="D52" s="334">
        <v>1371</v>
      </c>
      <c r="E52" s="334">
        <v>2011</v>
      </c>
      <c r="F52" s="335">
        <v>4</v>
      </c>
      <c r="G52" s="335">
        <v>22</v>
      </c>
      <c r="H52" s="334" t="s">
        <v>2784</v>
      </c>
      <c r="I52" s="334"/>
      <c r="J52" s="334" t="s">
        <v>2785</v>
      </c>
      <c r="K52" s="334">
        <v>1</v>
      </c>
      <c r="L52" s="334">
        <v>4</v>
      </c>
      <c r="M52" s="336">
        <v>1</v>
      </c>
      <c r="N52" s="337">
        <v>4800</v>
      </c>
      <c r="O52" s="338" t="str">
        <f t="shared" si="0"/>
        <v>Vásárosnamény</v>
      </c>
      <c r="P52" s="337" t="s">
        <v>2708</v>
      </c>
      <c r="Q52" s="337" t="s">
        <v>2709</v>
      </c>
      <c r="R52" s="337" t="s">
        <v>2526</v>
      </c>
      <c r="S52" s="337" t="s">
        <v>2782</v>
      </c>
      <c r="T52" s="337" t="s">
        <v>623</v>
      </c>
      <c r="U52" s="337"/>
      <c r="V52" s="333" t="s">
        <v>1941</v>
      </c>
      <c r="W52" s="333">
        <v>14</v>
      </c>
      <c r="X52" s="333">
        <v>8</v>
      </c>
      <c r="Y52" s="333">
        <v>0</v>
      </c>
      <c r="Z52" s="333">
        <v>0</v>
      </c>
      <c r="AA52" s="333" t="s">
        <v>1953</v>
      </c>
      <c r="AB52" s="333" t="s">
        <v>1953</v>
      </c>
      <c r="AC52" s="333">
        <v>0</v>
      </c>
      <c r="AD52" s="333">
        <v>0</v>
      </c>
      <c r="AE52" s="333">
        <v>0</v>
      </c>
      <c r="AF52" s="333">
        <v>0</v>
      </c>
      <c r="AG52" s="333">
        <v>0</v>
      </c>
      <c r="AH52" s="333">
        <v>0</v>
      </c>
      <c r="AI52" s="333">
        <v>0</v>
      </c>
      <c r="AJ52" s="333">
        <v>0</v>
      </c>
      <c r="AK52" s="333">
        <v>0</v>
      </c>
    </row>
    <row r="53" spans="1:37" ht="12.75">
      <c r="A53" s="333">
        <v>43</v>
      </c>
      <c r="B53" s="334" t="s">
        <v>2467</v>
      </c>
      <c r="C53" s="334">
        <v>1</v>
      </c>
      <c r="D53" s="334">
        <v>1372</v>
      </c>
      <c r="E53" s="334">
        <v>2011</v>
      </c>
      <c r="F53" s="335">
        <v>5</v>
      </c>
      <c r="G53" s="335">
        <v>16</v>
      </c>
      <c r="H53" s="334" t="s">
        <v>2580</v>
      </c>
      <c r="I53" s="334"/>
      <c r="J53" s="334" t="s">
        <v>2581</v>
      </c>
      <c r="K53" s="334">
        <v>4</v>
      </c>
      <c r="L53" s="334">
        <v>2</v>
      </c>
      <c r="M53" s="336">
        <v>1</v>
      </c>
      <c r="N53" s="337">
        <v>4800</v>
      </c>
      <c r="O53" s="338" t="str">
        <f t="shared" si="0"/>
        <v>Vásárosnamény</v>
      </c>
      <c r="P53" s="337" t="s">
        <v>2708</v>
      </c>
      <c r="Q53" s="337" t="s">
        <v>2709</v>
      </c>
      <c r="R53" s="337" t="s">
        <v>2526</v>
      </c>
      <c r="S53" s="337" t="s">
        <v>623</v>
      </c>
      <c r="T53" s="337" t="s">
        <v>623</v>
      </c>
      <c r="U53" s="337"/>
      <c r="V53" s="333" t="s">
        <v>2300</v>
      </c>
      <c r="W53" s="333">
        <v>13</v>
      </c>
      <c r="X53" s="333">
        <v>0</v>
      </c>
      <c r="Y53" s="333">
        <v>0</v>
      </c>
      <c r="Z53" s="333">
        <v>0</v>
      </c>
      <c r="AA53" s="333" t="s">
        <v>1956</v>
      </c>
      <c r="AB53" s="333" t="s">
        <v>1956</v>
      </c>
      <c r="AC53" s="333" t="s">
        <v>941</v>
      </c>
      <c r="AD53" s="333" t="s">
        <v>939</v>
      </c>
      <c r="AE53" s="333" t="s">
        <v>576</v>
      </c>
      <c r="AF53" s="333">
        <v>0</v>
      </c>
      <c r="AG53" s="333">
        <v>0</v>
      </c>
      <c r="AH53" s="333">
        <v>0</v>
      </c>
      <c r="AI53" s="333">
        <v>0</v>
      </c>
      <c r="AJ53" s="333">
        <v>0</v>
      </c>
      <c r="AK53" s="333">
        <v>0</v>
      </c>
    </row>
    <row r="54" spans="1:37" ht="12.75">
      <c r="A54" s="333">
        <v>44</v>
      </c>
      <c r="B54" s="334" t="s">
        <v>2467</v>
      </c>
      <c r="C54" s="334">
        <v>1</v>
      </c>
      <c r="D54" s="334">
        <v>1373</v>
      </c>
      <c r="E54" s="334">
        <v>2011</v>
      </c>
      <c r="F54" s="335">
        <v>5</v>
      </c>
      <c r="G54" s="335">
        <v>19</v>
      </c>
      <c r="H54" s="334" t="s">
        <v>1692</v>
      </c>
      <c r="I54" s="334"/>
      <c r="J54" s="334" t="s">
        <v>1694</v>
      </c>
      <c r="K54" s="334">
        <v>1</v>
      </c>
      <c r="L54" s="334">
        <v>2</v>
      </c>
      <c r="M54" s="336">
        <v>1</v>
      </c>
      <c r="N54" s="337">
        <v>4800</v>
      </c>
      <c r="O54" s="338" t="str">
        <f t="shared" si="0"/>
        <v>Vásárosnamény</v>
      </c>
      <c r="P54" s="337" t="s">
        <v>2708</v>
      </c>
      <c r="Q54" s="337" t="s">
        <v>2709</v>
      </c>
      <c r="R54" s="337" t="s">
        <v>2526</v>
      </c>
      <c r="S54" s="337" t="s">
        <v>1690</v>
      </c>
      <c r="T54" s="337" t="s">
        <v>623</v>
      </c>
      <c r="U54" s="337"/>
      <c r="V54" s="333" t="s">
        <v>1689</v>
      </c>
      <c r="W54" s="333">
        <v>15</v>
      </c>
      <c r="X54" s="333">
        <v>0</v>
      </c>
      <c r="Y54" s="333">
        <v>0</v>
      </c>
      <c r="Z54" s="333">
        <v>0</v>
      </c>
      <c r="AA54" s="333" t="s">
        <v>1957</v>
      </c>
      <c r="AB54" s="333" t="s">
        <v>1957</v>
      </c>
      <c r="AC54" s="333">
        <v>0</v>
      </c>
      <c r="AD54" s="333">
        <v>0</v>
      </c>
      <c r="AE54" s="333">
        <v>0</v>
      </c>
      <c r="AF54" s="333">
        <v>0</v>
      </c>
      <c r="AG54" s="333">
        <v>0</v>
      </c>
      <c r="AH54" s="333">
        <v>0</v>
      </c>
      <c r="AI54" s="333">
        <v>0</v>
      </c>
      <c r="AJ54" s="333">
        <v>0</v>
      </c>
      <c r="AK54" s="333">
        <v>0</v>
      </c>
    </row>
    <row r="55" spans="1:37" ht="12.75">
      <c r="A55" s="333">
        <v>45</v>
      </c>
      <c r="B55" s="334" t="s">
        <v>2022</v>
      </c>
      <c r="C55" s="334">
        <v>1</v>
      </c>
      <c r="D55" s="334">
        <v>1374</v>
      </c>
      <c r="E55" s="334">
        <v>2011</v>
      </c>
      <c r="F55" s="335">
        <v>5</v>
      </c>
      <c r="G55" s="335">
        <v>23</v>
      </c>
      <c r="H55" s="334" t="s">
        <v>2325</v>
      </c>
      <c r="I55" s="334"/>
      <c r="J55" s="334" t="s">
        <v>2326</v>
      </c>
      <c r="K55" s="334">
        <v>1</v>
      </c>
      <c r="L55" s="334">
        <v>4</v>
      </c>
      <c r="M55" s="336">
        <v>1</v>
      </c>
      <c r="N55" s="337">
        <v>4803</v>
      </c>
      <c r="O55" s="338" t="str">
        <f t="shared" si="0"/>
        <v>Vásárosnamény</v>
      </c>
      <c r="P55" s="337" t="s">
        <v>822</v>
      </c>
      <c r="Q55" s="337" t="s">
        <v>824</v>
      </c>
      <c r="R55" s="337" t="s">
        <v>623</v>
      </c>
      <c r="S55" s="337" t="s">
        <v>2324</v>
      </c>
      <c r="T55" s="337" t="s">
        <v>623</v>
      </c>
      <c r="U55" s="337"/>
      <c r="V55" s="333" t="s">
        <v>428</v>
      </c>
      <c r="W55" s="333">
        <v>80</v>
      </c>
      <c r="X55" s="333">
        <v>40</v>
      </c>
      <c r="Y55" s="333">
        <v>1</v>
      </c>
      <c r="Z55" s="333">
        <v>1</v>
      </c>
      <c r="AA55" s="333" t="s">
        <v>2774</v>
      </c>
      <c r="AB55" s="333" t="s">
        <v>1963</v>
      </c>
      <c r="AC55" s="333" t="s">
        <v>1962</v>
      </c>
      <c r="AD55" s="333" t="s">
        <v>1952</v>
      </c>
      <c r="AE55" s="333" t="s">
        <v>1953</v>
      </c>
      <c r="AF55" s="333" t="s">
        <v>1958</v>
      </c>
      <c r="AG55" s="333" t="s">
        <v>1841</v>
      </c>
      <c r="AH55" s="333">
        <v>0</v>
      </c>
      <c r="AI55" s="333">
        <v>0</v>
      </c>
      <c r="AJ55" s="333">
        <v>0</v>
      </c>
      <c r="AK55" s="333">
        <v>0</v>
      </c>
    </row>
    <row r="56" spans="1:37" ht="12.75">
      <c r="A56" s="333">
        <v>46</v>
      </c>
      <c r="B56" s="334" t="s">
        <v>2467</v>
      </c>
      <c r="C56" s="334">
        <v>1</v>
      </c>
      <c r="D56" s="334">
        <v>1375</v>
      </c>
      <c r="E56" s="334">
        <v>2011</v>
      </c>
      <c r="F56" s="335">
        <v>5</v>
      </c>
      <c r="G56" s="335">
        <v>25</v>
      </c>
      <c r="H56" s="334" t="s">
        <v>2391</v>
      </c>
      <c r="I56" s="334"/>
      <c r="J56" s="334" t="s">
        <v>2392</v>
      </c>
      <c r="K56" s="334">
        <v>7</v>
      </c>
      <c r="L56" s="334">
        <v>5</v>
      </c>
      <c r="M56" s="336">
        <v>1</v>
      </c>
      <c r="N56" s="337">
        <v>4803</v>
      </c>
      <c r="O56" s="338" t="str">
        <f t="shared" si="0"/>
        <v>Vásárosnamény</v>
      </c>
      <c r="P56" s="337" t="s">
        <v>716</v>
      </c>
      <c r="Q56" s="337" t="s">
        <v>2712</v>
      </c>
      <c r="R56" s="337" t="s">
        <v>2774</v>
      </c>
      <c r="S56" s="337" t="s">
        <v>2585</v>
      </c>
      <c r="T56" s="337" t="s">
        <v>623</v>
      </c>
      <c r="U56" s="337"/>
      <c r="V56" s="333" t="s">
        <v>2393</v>
      </c>
      <c r="W56" s="333">
        <v>200</v>
      </c>
      <c r="X56" s="333">
        <v>0</v>
      </c>
      <c r="Y56" s="333">
        <v>0</v>
      </c>
      <c r="Z56" s="333">
        <v>0</v>
      </c>
      <c r="AA56" s="333" t="s">
        <v>2535</v>
      </c>
      <c r="AB56" s="333" t="s">
        <v>2535</v>
      </c>
      <c r="AC56" s="333">
        <v>0</v>
      </c>
      <c r="AD56" s="333">
        <v>0</v>
      </c>
      <c r="AE56" s="333">
        <v>0</v>
      </c>
      <c r="AF56" s="333">
        <v>0</v>
      </c>
      <c r="AG56" s="333">
        <v>0</v>
      </c>
      <c r="AH56" s="333">
        <v>0</v>
      </c>
      <c r="AI56" s="333">
        <v>0</v>
      </c>
      <c r="AJ56" s="333">
        <v>0</v>
      </c>
      <c r="AK56" s="333">
        <v>0</v>
      </c>
    </row>
    <row r="57" spans="1:37" ht="12.75">
      <c r="A57" s="333">
        <v>47</v>
      </c>
      <c r="B57" s="334" t="s">
        <v>2467</v>
      </c>
      <c r="C57" s="334">
        <v>1</v>
      </c>
      <c r="D57" s="334">
        <v>1376</v>
      </c>
      <c r="E57" s="334">
        <v>2011</v>
      </c>
      <c r="F57" s="335">
        <v>6</v>
      </c>
      <c r="G57" s="335">
        <v>1</v>
      </c>
      <c r="H57" s="334" t="s">
        <v>135</v>
      </c>
      <c r="I57" s="334"/>
      <c r="J57" s="334" t="s">
        <v>136</v>
      </c>
      <c r="K57" s="334">
        <v>1</v>
      </c>
      <c r="L57" s="334">
        <v>2</v>
      </c>
      <c r="M57" s="336">
        <v>1</v>
      </c>
      <c r="N57" s="337">
        <v>4800</v>
      </c>
      <c r="O57" s="338" t="str">
        <f t="shared" si="0"/>
        <v>Vásárosnamény</v>
      </c>
      <c r="P57" s="337" t="s">
        <v>719</v>
      </c>
      <c r="Q57" s="337" t="s">
        <v>2712</v>
      </c>
      <c r="R57" s="337" t="s">
        <v>1841</v>
      </c>
      <c r="S57" s="337" t="s">
        <v>133</v>
      </c>
      <c r="T57" s="337" t="s">
        <v>623</v>
      </c>
      <c r="U57" s="337"/>
      <c r="V57" s="333" t="s">
        <v>132</v>
      </c>
      <c r="W57" s="333">
        <v>30</v>
      </c>
      <c r="X57" s="333">
        <v>0</v>
      </c>
      <c r="Y57" s="333">
        <v>0</v>
      </c>
      <c r="Z57" s="333">
        <v>1</v>
      </c>
      <c r="AA57" s="333" t="s">
        <v>2504</v>
      </c>
      <c r="AB57" s="333" t="s">
        <v>2504</v>
      </c>
      <c r="AC57" s="333" t="s">
        <v>941</v>
      </c>
      <c r="AD57" s="333" t="s">
        <v>576</v>
      </c>
      <c r="AE57" s="333" t="s">
        <v>2535</v>
      </c>
      <c r="AF57" s="333" t="s">
        <v>766</v>
      </c>
      <c r="AG57" s="333" t="s">
        <v>1328</v>
      </c>
      <c r="AH57" s="333" t="s">
        <v>1966</v>
      </c>
      <c r="AI57" s="333" t="s">
        <v>1069</v>
      </c>
      <c r="AJ57" s="333">
        <v>0</v>
      </c>
      <c r="AK57" s="333">
        <v>0</v>
      </c>
    </row>
    <row r="58" spans="1:37" ht="12.75">
      <c r="A58" s="333">
        <v>48</v>
      </c>
      <c r="B58" s="334" t="s">
        <v>2467</v>
      </c>
      <c r="C58" s="334">
        <v>1</v>
      </c>
      <c r="D58" s="334">
        <v>1377</v>
      </c>
      <c r="E58" s="334">
        <v>2011</v>
      </c>
      <c r="F58" s="335">
        <v>6</v>
      </c>
      <c r="G58" s="335">
        <v>3</v>
      </c>
      <c r="H58" s="334" t="s">
        <v>861</v>
      </c>
      <c r="I58" s="334"/>
      <c r="J58" s="334" t="s">
        <v>863</v>
      </c>
      <c r="K58" s="334">
        <v>1</v>
      </c>
      <c r="L58" s="334">
        <v>4</v>
      </c>
      <c r="M58" s="336">
        <v>1</v>
      </c>
      <c r="N58" s="337">
        <v>4800</v>
      </c>
      <c r="O58" s="338" t="str">
        <f t="shared" si="0"/>
        <v>Vásárosnamény</v>
      </c>
      <c r="P58" s="337" t="s">
        <v>822</v>
      </c>
      <c r="Q58" s="337" t="s">
        <v>824</v>
      </c>
      <c r="R58" s="337" t="s">
        <v>623</v>
      </c>
      <c r="S58" s="337" t="s">
        <v>860</v>
      </c>
      <c r="T58" s="337" t="s">
        <v>623</v>
      </c>
      <c r="U58" s="337"/>
      <c r="V58" s="333" t="s">
        <v>859</v>
      </c>
      <c r="W58" s="333">
        <v>360</v>
      </c>
      <c r="X58" s="333">
        <v>990</v>
      </c>
      <c r="Y58" s="333">
        <v>1</v>
      </c>
      <c r="Z58" s="333">
        <v>0</v>
      </c>
      <c r="AA58" s="333" t="s">
        <v>1963</v>
      </c>
      <c r="AB58" s="333" t="s">
        <v>1963</v>
      </c>
      <c r="AC58" s="333" t="s">
        <v>1962</v>
      </c>
      <c r="AD58" s="333" t="s">
        <v>1952</v>
      </c>
      <c r="AE58" s="333" t="s">
        <v>1958</v>
      </c>
      <c r="AF58" s="333">
        <v>0</v>
      </c>
      <c r="AG58" s="333">
        <v>0</v>
      </c>
      <c r="AH58" s="333">
        <v>0</v>
      </c>
      <c r="AI58" s="333">
        <v>0</v>
      </c>
      <c r="AJ58" s="333">
        <v>0</v>
      </c>
      <c r="AK58" s="333">
        <v>0</v>
      </c>
    </row>
    <row r="59" spans="1:37" ht="12.75">
      <c r="A59" s="333">
        <v>49</v>
      </c>
      <c r="B59" s="334" t="s">
        <v>1627</v>
      </c>
      <c r="C59" s="334">
        <v>1</v>
      </c>
      <c r="D59" s="334">
        <v>1378</v>
      </c>
      <c r="E59" s="334">
        <v>2011</v>
      </c>
      <c r="F59" s="335">
        <v>6</v>
      </c>
      <c r="G59" s="335">
        <v>6</v>
      </c>
      <c r="H59" s="334" t="s">
        <v>2572</v>
      </c>
      <c r="I59" s="334"/>
      <c r="J59" s="334" t="s">
        <v>2573</v>
      </c>
      <c r="K59" s="334">
        <v>1</v>
      </c>
      <c r="L59" s="334">
        <v>2</v>
      </c>
      <c r="M59" s="336">
        <v>1</v>
      </c>
      <c r="N59" s="337">
        <v>4800</v>
      </c>
      <c r="O59" s="338" t="str">
        <f t="shared" si="0"/>
        <v>Vásárosnamény</v>
      </c>
      <c r="P59" s="337" t="s">
        <v>712</v>
      </c>
      <c r="Q59" s="337" t="s">
        <v>2712</v>
      </c>
      <c r="R59" s="337" t="s">
        <v>2493</v>
      </c>
      <c r="S59" s="337" t="s">
        <v>2571</v>
      </c>
      <c r="T59" s="337" t="s">
        <v>623</v>
      </c>
      <c r="U59" s="337"/>
      <c r="V59" s="333" t="s">
        <v>2570</v>
      </c>
      <c r="W59" s="333">
        <v>30</v>
      </c>
      <c r="X59" s="333">
        <v>0</v>
      </c>
      <c r="Y59" s="333">
        <v>0</v>
      </c>
      <c r="Z59" s="333">
        <v>0</v>
      </c>
      <c r="AA59" s="333" t="s">
        <v>2504</v>
      </c>
      <c r="AB59" s="333" t="s">
        <v>2504</v>
      </c>
      <c r="AC59" s="333">
        <v>0</v>
      </c>
      <c r="AD59" s="333">
        <v>0</v>
      </c>
      <c r="AE59" s="333">
        <v>0</v>
      </c>
      <c r="AF59" s="333">
        <v>0</v>
      </c>
      <c r="AG59" s="333">
        <v>0</v>
      </c>
      <c r="AH59" s="333">
        <v>0</v>
      </c>
      <c r="AI59" s="333">
        <v>0</v>
      </c>
      <c r="AJ59" s="333">
        <v>0</v>
      </c>
      <c r="AK59" s="333">
        <v>0</v>
      </c>
    </row>
    <row r="60" spans="1:37" ht="12.75">
      <c r="A60" s="333">
        <v>50</v>
      </c>
      <c r="B60" s="334" t="s">
        <v>2022</v>
      </c>
      <c r="C60" s="334">
        <v>1</v>
      </c>
      <c r="D60" s="334">
        <v>1379</v>
      </c>
      <c r="E60" s="334">
        <v>2011</v>
      </c>
      <c r="F60" s="335">
        <v>6</v>
      </c>
      <c r="G60" s="335">
        <v>9</v>
      </c>
      <c r="H60" s="334" t="s">
        <v>1668</v>
      </c>
      <c r="I60" s="334"/>
      <c r="J60" s="334" t="s">
        <v>2249</v>
      </c>
      <c r="K60" s="334">
        <v>1</v>
      </c>
      <c r="L60" s="334">
        <v>2</v>
      </c>
      <c r="M60" s="336">
        <v>1</v>
      </c>
      <c r="N60" s="337">
        <v>4800</v>
      </c>
      <c r="O60" s="338" t="str">
        <f t="shared" si="0"/>
        <v>Vásárosnamény</v>
      </c>
      <c r="P60" s="337" t="s">
        <v>2473</v>
      </c>
      <c r="Q60" s="337" t="s">
        <v>2712</v>
      </c>
      <c r="R60" s="337" t="s">
        <v>2150</v>
      </c>
      <c r="S60" s="337" t="s">
        <v>2247</v>
      </c>
      <c r="T60" s="337" t="s">
        <v>623</v>
      </c>
      <c r="U60" s="337"/>
      <c r="V60" s="333" t="s">
        <v>2246</v>
      </c>
      <c r="W60" s="333">
        <v>25</v>
      </c>
      <c r="X60" s="333">
        <v>0</v>
      </c>
      <c r="Y60" s="333">
        <v>0</v>
      </c>
      <c r="Z60" s="333">
        <v>0</v>
      </c>
      <c r="AA60" s="333" t="s">
        <v>2535</v>
      </c>
      <c r="AB60" s="333" t="s">
        <v>2535</v>
      </c>
      <c r="AC60" s="333" t="s">
        <v>1688</v>
      </c>
      <c r="AD60" s="333" t="s">
        <v>1767</v>
      </c>
      <c r="AE60" s="333" t="s">
        <v>2527</v>
      </c>
      <c r="AF60" s="333" t="s">
        <v>1971</v>
      </c>
      <c r="AG60" s="333">
        <v>0</v>
      </c>
      <c r="AH60" s="333">
        <v>0</v>
      </c>
      <c r="AI60" s="333">
        <v>0</v>
      </c>
      <c r="AJ60" s="333">
        <v>0</v>
      </c>
      <c r="AK60" s="333">
        <v>0</v>
      </c>
    </row>
    <row r="61" spans="1:37" ht="12.75">
      <c r="A61" s="333">
        <v>51</v>
      </c>
      <c r="B61" s="334" t="s">
        <v>2467</v>
      </c>
      <c r="C61" s="334">
        <v>1</v>
      </c>
      <c r="D61" s="334">
        <v>1380</v>
      </c>
      <c r="E61" s="334">
        <v>2011</v>
      </c>
      <c r="F61" s="335">
        <v>6</v>
      </c>
      <c r="G61" s="335">
        <v>30</v>
      </c>
      <c r="H61" s="334" t="s">
        <v>1996</v>
      </c>
      <c r="I61" s="334"/>
      <c r="J61" s="334" t="s">
        <v>2004</v>
      </c>
      <c r="K61" s="334">
        <v>1</v>
      </c>
      <c r="L61" s="334">
        <v>2</v>
      </c>
      <c r="M61" s="336">
        <v>1</v>
      </c>
      <c r="N61" s="337">
        <v>4800</v>
      </c>
      <c r="O61" s="338" t="str">
        <f t="shared" si="0"/>
        <v>Vásárosnamény</v>
      </c>
      <c r="P61" s="337" t="s">
        <v>2473</v>
      </c>
      <c r="Q61" s="337" t="s">
        <v>2712</v>
      </c>
      <c r="R61" s="337" t="s">
        <v>2150</v>
      </c>
      <c r="S61" s="337" t="s">
        <v>1994</v>
      </c>
      <c r="T61" s="337" t="s">
        <v>623</v>
      </c>
      <c r="U61" s="337"/>
      <c r="V61" s="333" t="s">
        <v>1993</v>
      </c>
      <c r="W61" s="333">
        <v>100</v>
      </c>
      <c r="X61" s="333">
        <v>0</v>
      </c>
      <c r="Y61" s="333">
        <v>0</v>
      </c>
      <c r="Z61" s="333">
        <v>0</v>
      </c>
      <c r="AA61" s="333" t="s">
        <v>2506</v>
      </c>
      <c r="AB61" s="333" t="s">
        <v>2506</v>
      </c>
      <c r="AC61" s="333" t="s">
        <v>1956</v>
      </c>
      <c r="AD61" s="333">
        <v>0</v>
      </c>
      <c r="AE61" s="333">
        <v>0</v>
      </c>
      <c r="AF61" s="333">
        <v>0</v>
      </c>
      <c r="AG61" s="333">
        <v>0</v>
      </c>
      <c r="AH61" s="333">
        <v>0</v>
      </c>
      <c r="AI61" s="333">
        <v>0</v>
      </c>
      <c r="AJ61" s="333">
        <v>0</v>
      </c>
      <c r="AK61" s="333">
        <v>0</v>
      </c>
    </row>
  </sheetData>
  <sheetProtection/>
  <mergeCells count="33">
    <mergeCell ref="E7:G8"/>
    <mergeCell ref="H7:I8"/>
    <mergeCell ref="V7:X7"/>
    <mergeCell ref="P8:Q8"/>
    <mergeCell ref="R8:R9"/>
    <mergeCell ref="S8:S9"/>
    <mergeCell ref="B6:G6"/>
    <mergeCell ref="H6:J6"/>
    <mergeCell ref="K6:AK6"/>
    <mergeCell ref="J7:J9"/>
    <mergeCell ref="K7:L8"/>
    <mergeCell ref="M7:M8"/>
    <mergeCell ref="N7:U7"/>
    <mergeCell ref="AA8:AK8"/>
    <mergeCell ref="Y9:Z9"/>
    <mergeCell ref="AB9:AK9"/>
    <mergeCell ref="A7:A9"/>
    <mergeCell ref="B7:B9"/>
    <mergeCell ref="C7:C9"/>
    <mergeCell ref="D7:D9"/>
    <mergeCell ref="Y7:AK7"/>
    <mergeCell ref="N8:N9"/>
    <mergeCell ref="O8:O9"/>
    <mergeCell ref="AB10:AK10"/>
    <mergeCell ref="E10:G10"/>
    <mergeCell ref="H10:I10"/>
    <mergeCell ref="K10:L10"/>
    <mergeCell ref="N10:U10"/>
    <mergeCell ref="T8:T9"/>
    <mergeCell ref="U8:U9"/>
    <mergeCell ref="V8:V9"/>
    <mergeCell ref="W8:W9"/>
    <mergeCell ref="X8:X9"/>
  </mergeCells>
  <dataValidations count="1">
    <dataValidation allowBlank="1" showInputMessage="1" showErrorMessage="1" prompt="Amennyiben a kereskedelmi tevékenység üzletben történik." sqref="V11:AK61"/>
  </dataValidation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25390625" style="134" bestFit="1" customWidth="1"/>
    <col min="2" max="5" width="8.25390625" style="134" customWidth="1"/>
    <col min="6" max="6" width="8.25390625" style="136" customWidth="1"/>
    <col min="7" max="7" width="11.375" style="134" customWidth="1"/>
    <col min="8" max="8" width="44.75390625" style="136" bestFit="1" customWidth="1"/>
    <col min="9" max="9" width="2.75390625" style="134" bestFit="1" customWidth="1"/>
    <col min="10" max="10" width="41.625" style="134" bestFit="1" customWidth="1"/>
    <col min="11" max="11" width="8.375" style="134" customWidth="1"/>
    <col min="12" max="12" width="14.625" style="134" bestFit="1" customWidth="1"/>
    <col min="13" max="13" width="9.375" style="134" bestFit="1" customWidth="1"/>
    <col min="14" max="14" width="12.25390625" style="134" bestFit="1" customWidth="1"/>
    <col min="15" max="15" width="13.00390625" style="134" customWidth="1"/>
    <col min="16" max="16" width="20.25390625" style="134" bestFit="1" customWidth="1"/>
    <col min="17" max="17" width="12.375" style="134" bestFit="1" customWidth="1"/>
    <col min="18" max="18" width="20.25390625" style="134" bestFit="1" customWidth="1"/>
    <col min="19" max="19" width="12.375" style="134" bestFit="1" customWidth="1"/>
    <col min="20" max="16384" width="9.125" style="309" customWidth="1"/>
  </cols>
  <sheetData>
    <row r="1" spans="1:19" s="135" customFormat="1" ht="12.75" customHeight="1">
      <c r="A1" s="306">
        <v>0</v>
      </c>
      <c r="B1" s="307">
        <v>1</v>
      </c>
      <c r="C1" s="307">
        <v>2</v>
      </c>
      <c r="D1" s="307">
        <v>3</v>
      </c>
      <c r="E1" s="308">
        <v>3</v>
      </c>
      <c r="F1" s="308">
        <v>3</v>
      </c>
      <c r="G1" s="306">
        <v>17</v>
      </c>
      <c r="H1" s="308">
        <v>18</v>
      </c>
      <c r="I1" s="306">
        <v>4</v>
      </c>
      <c r="J1" s="308">
        <v>6</v>
      </c>
      <c r="K1" s="308">
        <v>7</v>
      </c>
      <c r="L1" s="307" t="s">
        <v>555</v>
      </c>
      <c r="M1" s="308">
        <v>8</v>
      </c>
      <c r="N1" s="308">
        <v>10</v>
      </c>
      <c r="O1" s="308">
        <v>11</v>
      </c>
      <c r="P1" s="307">
        <v>12</v>
      </c>
      <c r="Q1" s="307">
        <v>13</v>
      </c>
      <c r="R1" s="307">
        <v>14</v>
      </c>
      <c r="S1" s="307">
        <v>15</v>
      </c>
    </row>
    <row r="2" ht="12.75"/>
    <row r="3" ht="12.75"/>
    <row r="4" ht="12.75"/>
    <row r="5" spans="1:19" s="135" customFormat="1" ht="12.75" customHeight="1">
      <c r="A5" s="310"/>
      <c r="B5" s="311"/>
      <c r="C5" s="311"/>
      <c r="D5" s="311"/>
      <c r="E5" s="312"/>
      <c r="F5" s="312"/>
      <c r="G5" s="310"/>
      <c r="H5" s="312"/>
      <c r="I5" s="310"/>
      <c r="J5" s="312"/>
      <c r="K5" s="312"/>
      <c r="L5" s="311"/>
      <c r="M5" s="312"/>
      <c r="N5" s="312"/>
      <c r="O5" s="312"/>
      <c r="P5" s="311"/>
      <c r="Q5" s="311"/>
      <c r="R5" s="311"/>
      <c r="S5" s="311"/>
    </row>
    <row r="6" spans="1:19" s="313" customFormat="1" ht="13.5" customHeight="1">
      <c r="A6" s="383" t="s">
        <v>1611</v>
      </c>
      <c r="B6" s="385" t="s">
        <v>1612</v>
      </c>
      <c r="C6" s="385"/>
      <c r="D6" s="385"/>
      <c r="E6" s="385"/>
      <c r="F6" s="385"/>
      <c r="G6" s="385" t="s">
        <v>1615</v>
      </c>
      <c r="H6" s="385"/>
      <c r="I6" s="386" t="s">
        <v>1616</v>
      </c>
      <c r="J6" s="386"/>
      <c r="K6" s="386"/>
      <c r="L6" s="386"/>
      <c r="M6" s="386"/>
      <c r="N6" s="386"/>
      <c r="O6" s="386"/>
      <c r="P6" s="386"/>
      <c r="Q6" s="386"/>
      <c r="R6" s="386"/>
      <c r="S6" s="386"/>
    </row>
    <row r="7" spans="1:19" s="313" customFormat="1" ht="24.75" customHeight="1">
      <c r="A7" s="384"/>
      <c r="B7" s="387" t="s">
        <v>2116</v>
      </c>
      <c r="C7" s="378" t="s">
        <v>1247</v>
      </c>
      <c r="D7" s="378" t="s">
        <v>1248</v>
      </c>
      <c r="E7" s="378"/>
      <c r="F7" s="378"/>
      <c r="G7" s="378" t="s">
        <v>2119</v>
      </c>
      <c r="H7" s="381" t="s">
        <v>1249</v>
      </c>
      <c r="I7" s="389" t="s">
        <v>2120</v>
      </c>
      <c r="J7" s="381" t="s">
        <v>1249</v>
      </c>
      <c r="K7" s="382" t="s">
        <v>1250</v>
      </c>
      <c r="L7" s="380"/>
      <c r="M7" s="380"/>
      <c r="N7" s="380"/>
      <c r="O7" s="380"/>
      <c r="P7" s="379" t="s">
        <v>2121</v>
      </c>
      <c r="Q7" s="372"/>
      <c r="R7" s="379" t="s">
        <v>2122</v>
      </c>
      <c r="S7" s="372"/>
    </row>
    <row r="8" spans="1:19" s="313" customFormat="1" ht="24.75" customHeight="1">
      <c r="A8" s="384"/>
      <c r="B8" s="388"/>
      <c r="C8" s="378"/>
      <c r="D8" s="378" t="s">
        <v>1567</v>
      </c>
      <c r="E8" s="378" t="s">
        <v>1568</v>
      </c>
      <c r="F8" s="378" t="s">
        <v>1569</v>
      </c>
      <c r="G8" s="378"/>
      <c r="H8" s="380"/>
      <c r="I8" s="390"/>
      <c r="J8" s="380"/>
      <c r="K8" s="379" t="s">
        <v>1256</v>
      </c>
      <c r="L8" s="381" t="s">
        <v>2123</v>
      </c>
      <c r="M8" s="381" t="s">
        <v>2426</v>
      </c>
      <c r="N8" s="379" t="s">
        <v>1570</v>
      </c>
      <c r="O8" s="379" t="s">
        <v>1571</v>
      </c>
      <c r="P8" s="379"/>
      <c r="Q8" s="372"/>
      <c r="R8" s="372"/>
      <c r="S8" s="372"/>
    </row>
    <row r="9" spans="1:19" s="313" customFormat="1" ht="24.75" customHeight="1">
      <c r="A9" s="384"/>
      <c r="B9" s="388"/>
      <c r="C9" s="378"/>
      <c r="D9" s="372"/>
      <c r="E9" s="378"/>
      <c r="F9" s="378"/>
      <c r="G9" s="378"/>
      <c r="H9" s="380"/>
      <c r="I9" s="391"/>
      <c r="J9" s="380"/>
      <c r="K9" s="380"/>
      <c r="L9" s="382"/>
      <c r="M9" s="382"/>
      <c r="N9" s="378"/>
      <c r="O9" s="372"/>
      <c r="P9" s="314" t="s">
        <v>1572</v>
      </c>
      <c r="Q9" s="314" t="s">
        <v>1573</v>
      </c>
      <c r="R9" s="314" t="s">
        <v>1257</v>
      </c>
      <c r="S9" s="314" t="s">
        <v>619</v>
      </c>
    </row>
    <row r="10" spans="1:19" s="135" customFormat="1" ht="12.75" customHeight="1">
      <c r="A10" s="303" t="s">
        <v>1574</v>
      </c>
      <c r="B10" s="304" t="s">
        <v>1575</v>
      </c>
      <c r="C10" s="301" t="s">
        <v>1576</v>
      </c>
      <c r="D10" s="301" t="s">
        <v>1577</v>
      </c>
      <c r="E10" s="305" t="s">
        <v>1578</v>
      </c>
      <c r="F10" s="305" t="s">
        <v>1579</v>
      </c>
      <c r="G10" s="302" t="s">
        <v>1580</v>
      </c>
      <c r="H10" s="305" t="s">
        <v>1581</v>
      </c>
      <c r="I10" s="302" t="s">
        <v>1582</v>
      </c>
      <c r="J10" s="305" t="s">
        <v>1583</v>
      </c>
      <c r="K10" s="305" t="s">
        <v>1584</v>
      </c>
      <c r="L10" s="304" t="s">
        <v>1585</v>
      </c>
      <c r="M10" s="305" t="s">
        <v>1586</v>
      </c>
      <c r="N10" s="305" t="s">
        <v>1587</v>
      </c>
      <c r="O10" s="305" t="s">
        <v>1588</v>
      </c>
      <c r="P10" s="301" t="s">
        <v>1589</v>
      </c>
      <c r="Q10" s="301" t="s">
        <v>1590</v>
      </c>
      <c r="R10" s="301" t="s">
        <v>1591</v>
      </c>
      <c r="S10" s="301" t="s">
        <v>1592</v>
      </c>
    </row>
    <row r="11" spans="1:19" s="137" customFormat="1" ht="18" customHeight="1">
      <c r="A11" s="315">
        <v>1</v>
      </c>
      <c r="B11" s="316">
        <v>3</v>
      </c>
      <c r="C11" s="317">
        <v>4</v>
      </c>
      <c r="D11" s="318">
        <v>11</v>
      </c>
      <c r="E11" s="319">
        <v>5</v>
      </c>
      <c r="F11" s="320">
        <v>5</v>
      </c>
      <c r="G11" s="318" t="s">
        <v>2644</v>
      </c>
      <c r="H11" s="321" t="s">
        <v>2776</v>
      </c>
      <c r="I11" s="322">
        <v>3</v>
      </c>
      <c r="J11" s="321" t="s">
        <v>1113</v>
      </c>
      <c r="K11" s="322">
        <v>4803</v>
      </c>
      <c r="L11" s="323" t="str">
        <f>L$1</f>
        <v>Vásárosnamény</v>
      </c>
      <c r="M11" s="323" t="s">
        <v>2023</v>
      </c>
      <c r="N11" s="323">
        <v>0</v>
      </c>
      <c r="O11" s="323" t="s">
        <v>1297</v>
      </c>
      <c r="P11" s="318">
        <v>60</v>
      </c>
      <c r="Q11" s="318">
        <v>250</v>
      </c>
      <c r="R11" s="318">
        <v>0</v>
      </c>
      <c r="S11" s="318">
        <v>0</v>
      </c>
    </row>
    <row r="12" spans="1:19" s="137" customFormat="1" ht="18" customHeight="1">
      <c r="A12" s="315">
        <v>2</v>
      </c>
      <c r="B12" s="316">
        <v>3</v>
      </c>
      <c r="C12" s="317">
        <v>5</v>
      </c>
      <c r="D12" s="318">
        <v>11</v>
      </c>
      <c r="E12" s="319">
        <v>1</v>
      </c>
      <c r="F12" s="320">
        <v>28</v>
      </c>
      <c r="G12" s="318" t="s">
        <v>2644</v>
      </c>
      <c r="H12" s="321" t="s">
        <v>2776</v>
      </c>
      <c r="I12" s="322">
        <v>5</v>
      </c>
      <c r="J12" s="321" t="s">
        <v>2781</v>
      </c>
      <c r="K12" s="322">
        <v>4803</v>
      </c>
      <c r="L12" s="323" t="str">
        <f>L$1</f>
        <v>Vásárosnamény</v>
      </c>
      <c r="M12" s="323" t="s">
        <v>2023</v>
      </c>
      <c r="N12" s="323">
        <v>0</v>
      </c>
      <c r="O12" s="323" t="s">
        <v>1085</v>
      </c>
      <c r="P12" s="318">
        <v>19</v>
      </c>
      <c r="Q12" s="318">
        <v>102</v>
      </c>
      <c r="R12" s="318" t="s">
        <v>623</v>
      </c>
      <c r="S12" s="318" t="s">
        <v>623</v>
      </c>
    </row>
    <row r="13" ht="12.75"/>
    <row r="14" ht="12.75"/>
  </sheetData>
  <sheetProtection/>
  <mergeCells count="22">
    <mergeCell ref="A6:A9"/>
    <mergeCell ref="B6:F6"/>
    <mergeCell ref="G6:H6"/>
    <mergeCell ref="I6:S6"/>
    <mergeCell ref="B7:B9"/>
    <mergeCell ref="C7:C9"/>
    <mergeCell ref="D7:F7"/>
    <mergeCell ref="G7:G9"/>
    <mergeCell ref="H7:H9"/>
    <mergeCell ref="I7:I9"/>
    <mergeCell ref="P7:Q8"/>
    <mergeCell ref="R7:S8"/>
    <mergeCell ref="L8:L9"/>
    <mergeCell ref="M8:M9"/>
    <mergeCell ref="N8:N9"/>
    <mergeCell ref="O8:O9"/>
    <mergeCell ref="D8:D9"/>
    <mergeCell ref="E8:E9"/>
    <mergeCell ref="F8:F9"/>
    <mergeCell ref="K8:K9"/>
    <mergeCell ref="J7:J9"/>
    <mergeCell ref="K7:O7"/>
  </mergeCells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1.75390625" style="0" customWidth="1"/>
    <col min="2" max="2" width="24.875" style="0" customWidth="1"/>
    <col min="3" max="3" width="4.125" style="9" customWidth="1"/>
    <col min="4" max="4" width="60.875" style="0" customWidth="1"/>
  </cols>
  <sheetData>
    <row r="1" spans="1:2" ht="12.75">
      <c r="A1" t="s">
        <v>952</v>
      </c>
      <c r="B1" t="s">
        <v>953</v>
      </c>
    </row>
    <row r="2" ht="12.75">
      <c r="B2" t="s">
        <v>954</v>
      </c>
    </row>
    <row r="6" spans="1:4" ht="12.75">
      <c r="A6" t="s">
        <v>1115</v>
      </c>
      <c r="B6" t="s">
        <v>618</v>
      </c>
      <c r="C6" s="9">
        <v>1</v>
      </c>
      <c r="D6" t="s">
        <v>1116</v>
      </c>
    </row>
    <row r="7" spans="3:4" ht="12.75">
      <c r="C7" s="9">
        <v>2</v>
      </c>
      <c r="D7" t="s">
        <v>1117</v>
      </c>
    </row>
    <row r="8" spans="3:4" ht="12.75">
      <c r="C8" s="9">
        <v>3</v>
      </c>
      <c r="D8" t="s">
        <v>1118</v>
      </c>
    </row>
    <row r="9" spans="3:4" ht="12.75">
      <c r="C9" s="9">
        <v>4</v>
      </c>
      <c r="D9" t="s">
        <v>174</v>
      </c>
    </row>
    <row r="10" spans="3:4" ht="12.75">
      <c r="C10" s="9">
        <v>5</v>
      </c>
      <c r="D10" t="s">
        <v>943</v>
      </c>
    </row>
    <row r="12" spans="1:4" ht="12.75">
      <c r="A12" t="s">
        <v>1115</v>
      </c>
      <c r="B12" t="s">
        <v>1642</v>
      </c>
      <c r="C12" s="9">
        <v>0</v>
      </c>
      <c r="D12" t="s">
        <v>944</v>
      </c>
    </row>
    <row r="13" spans="3:4" ht="12.75">
      <c r="C13" s="9">
        <v>1</v>
      </c>
      <c r="D13" t="s">
        <v>945</v>
      </c>
    </row>
    <row r="14" spans="3:4" ht="12.75">
      <c r="C14" s="9">
        <v>2</v>
      </c>
      <c r="D14" t="s">
        <v>947</v>
      </c>
    </row>
    <row r="15" spans="3:4" ht="12.75">
      <c r="C15" s="9">
        <v>3</v>
      </c>
      <c r="D15" t="s">
        <v>948</v>
      </c>
    </row>
    <row r="16" spans="3:4" ht="12.75">
      <c r="C16" s="9">
        <v>4</v>
      </c>
      <c r="D16" t="s">
        <v>949</v>
      </c>
    </row>
    <row r="18" ht="12.75">
      <c r="A18" t="s">
        <v>2157</v>
      </c>
    </row>
    <row r="19" spans="1:4" ht="12.75">
      <c r="A19" t="s">
        <v>2158</v>
      </c>
      <c r="D19" s="53"/>
    </row>
    <row r="20" ht="12.75">
      <c r="D20" s="53"/>
    </row>
    <row r="21" ht="12.75">
      <c r="D21" s="5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27"/>
  <sheetViews>
    <sheetView zoomScalePageLayoutView="0" workbookViewId="0" topLeftCell="A8">
      <pane ySplit="3" topLeftCell="A211" activePane="bottomLeft" state="frozen"/>
      <selection pane="topLeft" activeCell="A8" sqref="A8"/>
      <selection pane="bottomLeft" activeCell="C223" sqref="C223"/>
    </sheetView>
  </sheetViews>
  <sheetFormatPr defaultColWidth="10.25390625" defaultRowHeight="12.75"/>
  <cols>
    <col min="1" max="1" width="6.625" style="3" customWidth="1"/>
    <col min="2" max="2" width="19.875" style="1" bestFit="1" customWidth="1"/>
    <col min="3" max="16384" width="10.25390625" style="1" customWidth="1"/>
  </cols>
  <sheetData>
    <row r="1" ht="15.75">
      <c r="A1" s="5"/>
    </row>
    <row r="2" ht="15.75">
      <c r="A2" s="5"/>
    </row>
    <row r="3" ht="15.75">
      <c r="A3" s="5"/>
    </row>
    <row r="4" ht="15.75">
      <c r="A4" s="5"/>
    </row>
    <row r="5" ht="15.75">
      <c r="A5" s="5"/>
    </row>
    <row r="6" ht="15.75">
      <c r="A6" s="5"/>
    </row>
    <row r="7" ht="15.75">
      <c r="A7" s="5"/>
    </row>
    <row r="8" ht="15.75">
      <c r="A8" s="5" t="s">
        <v>1901</v>
      </c>
    </row>
    <row r="9" ht="15.75">
      <c r="A9" s="5" t="s">
        <v>1912</v>
      </c>
    </row>
    <row r="10" spans="1:2" ht="15.75">
      <c r="A10" s="3" t="s">
        <v>1721</v>
      </c>
      <c r="B10" s="1" t="s">
        <v>1722</v>
      </c>
    </row>
    <row r="11" spans="1:2" ht="15.75">
      <c r="A11" s="3">
        <v>1011</v>
      </c>
      <c r="B11" s="2" t="s">
        <v>1750</v>
      </c>
    </row>
    <row r="12" spans="1:2" ht="15.75">
      <c r="A12" s="3">
        <v>1012</v>
      </c>
      <c r="B12" s="2" t="s">
        <v>1750</v>
      </c>
    </row>
    <row r="13" spans="1:2" ht="15.75">
      <c r="A13" s="3">
        <v>1013</v>
      </c>
      <c r="B13" s="2" t="s">
        <v>1750</v>
      </c>
    </row>
    <row r="14" spans="1:2" ht="15.75">
      <c r="A14" s="3">
        <v>1014</v>
      </c>
      <c r="B14" s="2" t="s">
        <v>1750</v>
      </c>
    </row>
    <row r="15" spans="1:2" ht="15.75">
      <c r="A15" s="3">
        <v>1015</v>
      </c>
      <c r="B15" s="2" t="s">
        <v>1750</v>
      </c>
    </row>
    <row r="16" spans="1:2" ht="15.75">
      <c r="A16" s="3">
        <v>1016</v>
      </c>
      <c r="B16" s="2" t="s">
        <v>1750</v>
      </c>
    </row>
    <row r="17" spans="1:2" ht="15.75">
      <c r="A17" s="3">
        <v>1017</v>
      </c>
      <c r="B17" s="2" t="s">
        <v>1750</v>
      </c>
    </row>
    <row r="18" spans="1:2" ht="15.75">
      <c r="A18" s="3">
        <v>1018</v>
      </c>
      <c r="B18" s="2" t="s">
        <v>1750</v>
      </c>
    </row>
    <row r="19" spans="1:2" ht="15.75">
      <c r="A19" s="3">
        <v>1019</v>
      </c>
      <c r="B19" s="2" t="s">
        <v>1750</v>
      </c>
    </row>
    <row r="20" spans="1:2" ht="15.75">
      <c r="A20" s="3">
        <v>1021</v>
      </c>
      <c r="B20" s="2" t="s">
        <v>1728</v>
      </c>
    </row>
    <row r="21" spans="1:2" ht="15.75">
      <c r="A21" s="3">
        <v>1022</v>
      </c>
      <c r="B21" s="2" t="s">
        <v>1728</v>
      </c>
    </row>
    <row r="22" spans="1:2" ht="15.75">
      <c r="A22" s="3">
        <v>1023</v>
      </c>
      <c r="B22" s="2" t="s">
        <v>1728</v>
      </c>
    </row>
    <row r="23" spans="1:2" ht="15.75">
      <c r="A23" s="3">
        <v>1024</v>
      </c>
      <c r="B23" s="2" t="s">
        <v>1728</v>
      </c>
    </row>
    <row r="24" spans="1:2" ht="15.75">
      <c r="A24" s="3">
        <v>1025</v>
      </c>
      <c r="B24" s="2" t="s">
        <v>1728</v>
      </c>
    </row>
    <row r="25" spans="1:2" ht="15.75">
      <c r="A25" s="3">
        <v>1026</v>
      </c>
      <c r="B25" s="2" t="s">
        <v>1728</v>
      </c>
    </row>
    <row r="26" spans="1:2" ht="15.75">
      <c r="A26" s="3">
        <v>1027</v>
      </c>
      <c r="B26" s="2" t="s">
        <v>1728</v>
      </c>
    </row>
    <row r="27" spans="1:2" ht="15.75">
      <c r="A27" s="3">
        <v>1028</v>
      </c>
      <c r="B27" s="2" t="s">
        <v>1728</v>
      </c>
    </row>
    <row r="28" spans="1:2" ht="15.75">
      <c r="A28" s="3">
        <v>1029</v>
      </c>
      <c r="B28" s="2" t="s">
        <v>1728</v>
      </c>
    </row>
    <row r="29" spans="1:2" ht="15.75">
      <c r="A29" s="3">
        <v>1031</v>
      </c>
      <c r="B29" s="2" t="s">
        <v>540</v>
      </c>
    </row>
    <row r="30" spans="1:2" ht="15.75">
      <c r="A30" s="3">
        <v>1032</v>
      </c>
      <c r="B30" s="2" t="s">
        <v>540</v>
      </c>
    </row>
    <row r="31" spans="1:2" ht="15.75">
      <c r="A31" s="3">
        <v>1033</v>
      </c>
      <c r="B31" s="2" t="s">
        <v>540</v>
      </c>
    </row>
    <row r="32" spans="1:2" ht="15.75">
      <c r="A32" s="3">
        <v>1034</v>
      </c>
      <c r="B32" s="2" t="s">
        <v>540</v>
      </c>
    </row>
    <row r="33" spans="1:2" ht="15.75">
      <c r="A33" s="3">
        <v>1035</v>
      </c>
      <c r="B33" s="2" t="s">
        <v>540</v>
      </c>
    </row>
    <row r="34" spans="1:2" ht="15.75">
      <c r="A34" s="3">
        <v>1036</v>
      </c>
      <c r="B34" s="2" t="s">
        <v>540</v>
      </c>
    </row>
    <row r="35" spans="1:2" ht="15.75">
      <c r="A35" s="3">
        <v>1037</v>
      </c>
      <c r="B35" s="2" t="s">
        <v>540</v>
      </c>
    </row>
    <row r="36" spans="1:2" ht="15.75">
      <c r="A36" s="3">
        <v>1038</v>
      </c>
      <c r="B36" s="2" t="s">
        <v>540</v>
      </c>
    </row>
    <row r="37" spans="1:2" ht="15.75">
      <c r="A37" s="3">
        <v>1039</v>
      </c>
      <c r="B37" s="2" t="s">
        <v>540</v>
      </c>
    </row>
    <row r="38" spans="1:2" ht="15.75">
      <c r="A38" s="3">
        <v>1041</v>
      </c>
      <c r="B38" s="2" t="s">
        <v>1751</v>
      </c>
    </row>
    <row r="39" spans="1:2" ht="15.75">
      <c r="A39" s="3">
        <v>1042</v>
      </c>
      <c r="B39" s="2" t="s">
        <v>1751</v>
      </c>
    </row>
    <row r="40" spans="1:2" ht="15.75">
      <c r="A40" s="3">
        <v>1043</v>
      </c>
      <c r="B40" s="1" t="s">
        <v>1751</v>
      </c>
    </row>
    <row r="41" spans="1:2" ht="15.75">
      <c r="A41" s="3">
        <v>1044</v>
      </c>
      <c r="B41" s="2" t="s">
        <v>1751</v>
      </c>
    </row>
    <row r="42" spans="1:2" ht="15.75">
      <c r="A42" s="3">
        <v>1045</v>
      </c>
      <c r="B42" s="2" t="s">
        <v>1751</v>
      </c>
    </row>
    <row r="43" spans="1:2" ht="15.75">
      <c r="A43" s="3">
        <v>1046</v>
      </c>
      <c r="B43" s="1" t="s">
        <v>1751</v>
      </c>
    </row>
    <row r="44" spans="1:2" ht="15.75">
      <c r="A44" s="3">
        <v>1047</v>
      </c>
      <c r="B44" s="1" t="s">
        <v>1751</v>
      </c>
    </row>
    <row r="45" spans="1:2" ht="15.75">
      <c r="A45" s="3">
        <v>1048</v>
      </c>
      <c r="B45" s="1" t="s">
        <v>1751</v>
      </c>
    </row>
    <row r="46" spans="1:2" ht="15.75">
      <c r="A46" s="3">
        <v>1049</v>
      </c>
      <c r="B46" s="1" t="s">
        <v>1751</v>
      </c>
    </row>
    <row r="47" spans="1:2" ht="15.75">
      <c r="A47" s="3">
        <v>1051</v>
      </c>
      <c r="B47" s="1" t="s">
        <v>536</v>
      </c>
    </row>
    <row r="48" spans="1:2" ht="15.75">
      <c r="A48" s="3">
        <v>1052</v>
      </c>
      <c r="B48" s="1" t="s">
        <v>536</v>
      </c>
    </row>
    <row r="49" spans="1:2" ht="15.75">
      <c r="A49" s="3">
        <v>1053</v>
      </c>
      <c r="B49" s="1" t="s">
        <v>536</v>
      </c>
    </row>
    <row r="50" spans="1:2" ht="15.75">
      <c r="A50" s="3">
        <v>1054</v>
      </c>
      <c r="B50" s="1" t="s">
        <v>536</v>
      </c>
    </row>
    <row r="51" spans="1:2" ht="15.75">
      <c r="A51" s="3">
        <v>1055</v>
      </c>
      <c r="B51" s="1" t="s">
        <v>536</v>
      </c>
    </row>
    <row r="52" spans="1:2" ht="15.75">
      <c r="A52" s="3">
        <v>1056</v>
      </c>
      <c r="B52" s="1" t="s">
        <v>536</v>
      </c>
    </row>
    <row r="53" spans="1:2" ht="15.75">
      <c r="A53" s="3">
        <v>1057</v>
      </c>
      <c r="B53" s="1" t="s">
        <v>536</v>
      </c>
    </row>
    <row r="54" spans="1:2" ht="15.75">
      <c r="A54" s="3">
        <v>1058</v>
      </c>
      <c r="B54" s="1" t="s">
        <v>536</v>
      </c>
    </row>
    <row r="55" spans="1:2" ht="15.75">
      <c r="A55" s="3">
        <v>1059</v>
      </c>
      <c r="B55" s="1" t="s">
        <v>536</v>
      </c>
    </row>
    <row r="56" spans="1:2" ht="15.75">
      <c r="A56" s="3">
        <v>1061</v>
      </c>
      <c r="B56" s="1" t="s">
        <v>1752</v>
      </c>
    </row>
    <row r="57" spans="1:2" ht="15.75">
      <c r="A57" s="3">
        <v>1062</v>
      </c>
      <c r="B57" s="1" t="s">
        <v>1752</v>
      </c>
    </row>
    <row r="58" spans="1:2" ht="15.75">
      <c r="A58" s="3">
        <v>1063</v>
      </c>
      <c r="B58" s="1" t="s">
        <v>1752</v>
      </c>
    </row>
    <row r="59" spans="1:2" ht="15.75">
      <c r="A59" s="3">
        <v>1064</v>
      </c>
      <c r="B59" s="1" t="s">
        <v>1752</v>
      </c>
    </row>
    <row r="60" spans="1:2" ht="15.75">
      <c r="A60" s="3">
        <v>1065</v>
      </c>
      <c r="B60" s="1" t="s">
        <v>1752</v>
      </c>
    </row>
    <row r="61" spans="1:2" ht="15.75">
      <c r="A61" s="3">
        <v>1066</v>
      </c>
      <c r="B61" s="1" t="s">
        <v>1752</v>
      </c>
    </row>
    <row r="62" spans="1:2" ht="15.75">
      <c r="A62" s="3">
        <v>1067</v>
      </c>
      <c r="B62" s="1" t="s">
        <v>1752</v>
      </c>
    </row>
    <row r="63" spans="1:2" ht="15.75">
      <c r="A63" s="3">
        <v>1068</v>
      </c>
      <c r="B63" s="1" t="s">
        <v>1752</v>
      </c>
    </row>
    <row r="64" spans="1:2" ht="15.75">
      <c r="A64" s="3">
        <v>1069</v>
      </c>
      <c r="B64" s="1" t="s">
        <v>1752</v>
      </c>
    </row>
    <row r="65" spans="1:2" ht="15.75">
      <c r="A65" s="3">
        <v>1071</v>
      </c>
      <c r="B65" s="1" t="s">
        <v>1753</v>
      </c>
    </row>
    <row r="66" spans="1:2" ht="15.75">
      <c r="A66" s="3">
        <v>1072</v>
      </c>
      <c r="B66" s="1" t="s">
        <v>1753</v>
      </c>
    </row>
    <row r="67" spans="1:2" ht="15.75">
      <c r="A67" s="3">
        <v>1073</v>
      </c>
      <c r="B67" s="1" t="s">
        <v>1753</v>
      </c>
    </row>
    <row r="68" spans="1:2" ht="15.75">
      <c r="A68" s="3">
        <v>1074</v>
      </c>
      <c r="B68" s="1" t="s">
        <v>1753</v>
      </c>
    </row>
    <row r="69" spans="1:2" ht="15.75">
      <c r="A69" s="3">
        <v>1075</v>
      </c>
      <c r="B69" s="1" t="s">
        <v>1753</v>
      </c>
    </row>
    <row r="70" spans="1:2" ht="15.75">
      <c r="A70" s="3">
        <v>1076</v>
      </c>
      <c r="B70" s="1" t="s">
        <v>1753</v>
      </c>
    </row>
    <row r="71" spans="1:2" ht="15.75">
      <c r="A71" s="3">
        <v>1077</v>
      </c>
      <c r="B71" s="1" t="s">
        <v>1753</v>
      </c>
    </row>
    <row r="72" spans="1:2" ht="15.75">
      <c r="A72" s="3">
        <v>1078</v>
      </c>
      <c r="B72" s="1" t="s">
        <v>1753</v>
      </c>
    </row>
    <row r="73" spans="1:2" ht="15.75">
      <c r="A73" s="3">
        <v>1079</v>
      </c>
      <c r="B73" s="1" t="s">
        <v>1753</v>
      </c>
    </row>
    <row r="74" spans="1:2" ht="15.75">
      <c r="A74" s="3">
        <v>1081</v>
      </c>
      <c r="B74" s="1" t="s">
        <v>1754</v>
      </c>
    </row>
    <row r="75" spans="1:2" ht="15.75">
      <c r="A75" s="3">
        <v>1082</v>
      </c>
      <c r="B75" s="1" t="s">
        <v>1754</v>
      </c>
    </row>
    <row r="76" spans="1:2" ht="15.75">
      <c r="A76" s="3">
        <v>1083</v>
      </c>
      <c r="B76" s="1" t="s">
        <v>1754</v>
      </c>
    </row>
    <row r="77" spans="1:2" ht="15.75">
      <c r="A77" s="3">
        <v>1084</v>
      </c>
      <c r="B77" s="1" t="s">
        <v>1754</v>
      </c>
    </row>
    <row r="78" spans="1:2" ht="15.75">
      <c r="A78" s="3">
        <v>1085</v>
      </c>
      <c r="B78" s="1" t="s">
        <v>1754</v>
      </c>
    </row>
    <row r="79" spans="1:2" ht="15.75">
      <c r="A79" s="3">
        <v>1086</v>
      </c>
      <c r="B79" s="1" t="s">
        <v>1754</v>
      </c>
    </row>
    <row r="80" spans="1:2" ht="15.75">
      <c r="A80" s="3">
        <v>1087</v>
      </c>
      <c r="B80" s="1" t="s">
        <v>1754</v>
      </c>
    </row>
    <row r="81" spans="1:2" ht="15.75">
      <c r="A81" s="3">
        <v>1088</v>
      </c>
      <c r="B81" s="1" t="s">
        <v>1754</v>
      </c>
    </row>
    <row r="82" spans="1:2" ht="15.75">
      <c r="A82" s="3">
        <v>1089</v>
      </c>
      <c r="B82" s="1" t="s">
        <v>1754</v>
      </c>
    </row>
    <row r="83" spans="1:2" ht="15.75">
      <c r="A83" s="3">
        <v>1091</v>
      </c>
      <c r="B83" s="1" t="s">
        <v>1718</v>
      </c>
    </row>
    <row r="84" spans="1:2" ht="15.75">
      <c r="A84" s="3">
        <v>1092</v>
      </c>
      <c r="B84" s="1" t="s">
        <v>1718</v>
      </c>
    </row>
    <row r="85" spans="1:2" ht="15.75">
      <c r="A85" s="3">
        <v>1093</v>
      </c>
      <c r="B85" s="1" t="s">
        <v>1718</v>
      </c>
    </row>
    <row r="86" spans="1:2" ht="15.75">
      <c r="A86" s="3">
        <v>1094</v>
      </c>
      <c r="B86" s="1" t="s">
        <v>1718</v>
      </c>
    </row>
    <row r="87" spans="1:2" ht="15.75">
      <c r="A87" s="3">
        <v>1095</v>
      </c>
      <c r="B87" s="1" t="s">
        <v>1718</v>
      </c>
    </row>
    <row r="88" spans="1:2" ht="15.75">
      <c r="A88" s="3">
        <v>1096</v>
      </c>
      <c r="B88" s="1" t="s">
        <v>1718</v>
      </c>
    </row>
    <row r="89" spans="1:2" ht="15.75">
      <c r="A89" s="3">
        <v>1097</v>
      </c>
      <c r="B89" s="1" t="s">
        <v>1718</v>
      </c>
    </row>
    <row r="90" spans="1:2" ht="15.75">
      <c r="A90" s="3">
        <v>1098</v>
      </c>
      <c r="B90" s="1" t="s">
        <v>1718</v>
      </c>
    </row>
    <row r="91" spans="1:2" ht="15.75">
      <c r="A91" s="3">
        <v>1099</v>
      </c>
      <c r="B91" s="1" t="s">
        <v>1718</v>
      </c>
    </row>
    <row r="92" spans="1:2" ht="15.75">
      <c r="A92" s="3">
        <v>1101</v>
      </c>
      <c r="B92" s="1" t="s">
        <v>537</v>
      </c>
    </row>
    <row r="93" spans="1:2" ht="15.75">
      <c r="A93" s="3">
        <v>1102</v>
      </c>
      <c r="B93" s="1" t="s">
        <v>537</v>
      </c>
    </row>
    <row r="94" spans="1:2" ht="15.75">
      <c r="A94" s="3">
        <v>1103</v>
      </c>
      <c r="B94" s="1" t="s">
        <v>537</v>
      </c>
    </row>
    <row r="95" spans="1:2" ht="15.75">
      <c r="A95" s="3">
        <v>1104</v>
      </c>
      <c r="B95" s="1" t="s">
        <v>537</v>
      </c>
    </row>
    <row r="96" spans="1:2" ht="15.75">
      <c r="A96" s="3">
        <v>1105</v>
      </c>
      <c r="B96" s="1" t="s">
        <v>537</v>
      </c>
    </row>
    <row r="97" spans="1:2" ht="15.75">
      <c r="A97" s="3">
        <v>1106</v>
      </c>
      <c r="B97" s="1" t="s">
        <v>537</v>
      </c>
    </row>
    <row r="98" spans="1:2" ht="15.75">
      <c r="A98" s="3">
        <v>1107</v>
      </c>
      <c r="B98" s="1" t="s">
        <v>537</v>
      </c>
    </row>
    <row r="99" spans="1:2" ht="15.75">
      <c r="A99" s="3">
        <v>1108</v>
      </c>
      <c r="B99" s="1" t="s">
        <v>537</v>
      </c>
    </row>
    <row r="100" spans="1:2" ht="15.75">
      <c r="A100" s="3">
        <v>1109</v>
      </c>
      <c r="B100" s="1" t="s">
        <v>537</v>
      </c>
    </row>
    <row r="101" spans="1:2" ht="15.75">
      <c r="A101" s="3">
        <v>1111</v>
      </c>
      <c r="B101" s="1" t="s">
        <v>538</v>
      </c>
    </row>
    <row r="102" spans="1:2" ht="15.75">
      <c r="A102" s="3">
        <v>1112</v>
      </c>
      <c r="B102" s="1" t="s">
        <v>538</v>
      </c>
    </row>
    <row r="103" spans="1:2" ht="15.75">
      <c r="A103" s="3">
        <v>1113</v>
      </c>
      <c r="B103" s="1" t="s">
        <v>538</v>
      </c>
    </row>
    <row r="104" spans="1:2" ht="15.75">
      <c r="A104" s="3">
        <v>1114</v>
      </c>
      <c r="B104" s="1" t="s">
        <v>538</v>
      </c>
    </row>
    <row r="105" spans="1:2" ht="15.75">
      <c r="A105" s="3">
        <v>1115</v>
      </c>
      <c r="B105" s="1" t="s">
        <v>538</v>
      </c>
    </row>
    <row r="106" spans="1:2" ht="15.75">
      <c r="A106" s="3">
        <v>1116</v>
      </c>
      <c r="B106" s="1" t="s">
        <v>538</v>
      </c>
    </row>
    <row r="107" spans="1:2" ht="15.75">
      <c r="A107" s="3">
        <v>1117</v>
      </c>
      <c r="B107" s="1" t="s">
        <v>538</v>
      </c>
    </row>
    <row r="108" spans="1:2" ht="15.75">
      <c r="A108" s="3">
        <v>1118</v>
      </c>
      <c r="B108" s="1" t="s">
        <v>538</v>
      </c>
    </row>
    <row r="109" spans="1:2" ht="15.75">
      <c r="A109" s="3">
        <v>1119</v>
      </c>
      <c r="B109" s="1" t="s">
        <v>538</v>
      </c>
    </row>
    <row r="110" spans="1:2" ht="15.75">
      <c r="A110" s="3">
        <v>1121</v>
      </c>
      <c r="B110" s="1" t="s">
        <v>1755</v>
      </c>
    </row>
    <row r="111" spans="1:2" ht="15.75">
      <c r="A111" s="3">
        <v>1122</v>
      </c>
      <c r="B111" s="1" t="s">
        <v>1755</v>
      </c>
    </row>
    <row r="112" spans="1:2" ht="15.75">
      <c r="A112" s="3">
        <v>1123</v>
      </c>
      <c r="B112" s="1" t="s">
        <v>1755</v>
      </c>
    </row>
    <row r="113" spans="1:2" ht="15.75">
      <c r="A113" s="3">
        <v>1124</v>
      </c>
      <c r="B113" s="1" t="s">
        <v>1755</v>
      </c>
    </row>
    <row r="114" spans="1:2" ht="15.75">
      <c r="A114" s="3">
        <v>1125</v>
      </c>
      <c r="B114" s="1" t="s">
        <v>1755</v>
      </c>
    </row>
    <row r="115" spans="1:2" ht="15.75">
      <c r="A115" s="3">
        <v>1126</v>
      </c>
      <c r="B115" s="1" t="s">
        <v>1755</v>
      </c>
    </row>
    <row r="116" spans="1:2" ht="15.75">
      <c r="A116" s="3">
        <v>1127</v>
      </c>
      <c r="B116" s="1" t="s">
        <v>1755</v>
      </c>
    </row>
    <row r="117" spans="1:2" ht="15.75">
      <c r="A117" s="3">
        <v>1128</v>
      </c>
      <c r="B117" s="1" t="s">
        <v>1755</v>
      </c>
    </row>
    <row r="118" spans="1:2" ht="15.75">
      <c r="A118" s="3">
        <v>1129</v>
      </c>
      <c r="B118" s="1" t="s">
        <v>1755</v>
      </c>
    </row>
    <row r="119" spans="1:2" ht="15.75">
      <c r="A119" s="3">
        <v>1131</v>
      </c>
      <c r="B119" s="1" t="s">
        <v>1756</v>
      </c>
    </row>
    <row r="120" spans="1:2" ht="15.75">
      <c r="A120" s="3">
        <v>1132</v>
      </c>
      <c r="B120" s="1" t="s">
        <v>1756</v>
      </c>
    </row>
    <row r="121" spans="1:2" ht="15.75">
      <c r="A121" s="3">
        <v>1133</v>
      </c>
      <c r="B121" s="1" t="s">
        <v>1756</v>
      </c>
    </row>
    <row r="122" spans="1:2" ht="15.75">
      <c r="A122" s="3">
        <v>1134</v>
      </c>
      <c r="B122" s="1" t="s">
        <v>1756</v>
      </c>
    </row>
    <row r="123" spans="1:2" ht="15.75">
      <c r="A123" s="3">
        <v>1135</v>
      </c>
      <c r="B123" s="1" t="s">
        <v>1756</v>
      </c>
    </row>
    <row r="124" spans="1:2" ht="15.75">
      <c r="A124" s="3">
        <v>1136</v>
      </c>
      <c r="B124" s="1" t="s">
        <v>1756</v>
      </c>
    </row>
    <row r="125" spans="1:2" ht="15.75">
      <c r="A125" s="3">
        <v>1137</v>
      </c>
      <c r="B125" s="1" t="s">
        <v>1756</v>
      </c>
    </row>
    <row r="126" spans="1:2" ht="15.75">
      <c r="A126" s="3">
        <v>1138</v>
      </c>
      <c r="B126" s="1" t="s">
        <v>1756</v>
      </c>
    </row>
    <row r="127" spans="1:2" ht="15.75">
      <c r="A127" s="3">
        <v>1139</v>
      </c>
      <c r="B127" s="1" t="s">
        <v>1756</v>
      </c>
    </row>
    <row r="128" spans="1:2" ht="15.75">
      <c r="A128" s="3">
        <v>1140</v>
      </c>
      <c r="B128" s="2" t="s">
        <v>306</v>
      </c>
    </row>
    <row r="129" spans="1:2" ht="15.75">
      <c r="A129" s="3">
        <v>1141</v>
      </c>
      <c r="B129" s="1" t="s">
        <v>306</v>
      </c>
    </row>
    <row r="130" spans="1:2" ht="15.75">
      <c r="A130" s="3">
        <v>1142</v>
      </c>
      <c r="B130" s="1" t="s">
        <v>306</v>
      </c>
    </row>
    <row r="131" spans="1:2" ht="15.75">
      <c r="A131" s="3">
        <v>1143</v>
      </c>
      <c r="B131" s="1" t="s">
        <v>306</v>
      </c>
    </row>
    <row r="132" spans="1:2" ht="15.75">
      <c r="A132" s="3">
        <v>1144</v>
      </c>
      <c r="B132" s="1" t="s">
        <v>306</v>
      </c>
    </row>
    <row r="133" spans="1:2" ht="15.75">
      <c r="A133" s="3">
        <v>1145</v>
      </c>
      <c r="B133" s="1" t="s">
        <v>306</v>
      </c>
    </row>
    <row r="134" spans="1:2" ht="15.75">
      <c r="A134" s="3">
        <v>1146</v>
      </c>
      <c r="B134" s="1" t="s">
        <v>306</v>
      </c>
    </row>
    <row r="135" spans="1:2" ht="15.75">
      <c r="A135" s="3">
        <v>1147</v>
      </c>
      <c r="B135" s="1" t="s">
        <v>306</v>
      </c>
    </row>
    <row r="136" spans="1:2" ht="15.75">
      <c r="A136" s="3">
        <v>1148</v>
      </c>
      <c r="B136" s="1" t="s">
        <v>306</v>
      </c>
    </row>
    <row r="137" spans="1:2" ht="15.75">
      <c r="A137" s="3">
        <v>1149</v>
      </c>
      <c r="B137" s="1" t="s">
        <v>306</v>
      </c>
    </row>
    <row r="138" spans="1:2" ht="15.75">
      <c r="A138" s="3">
        <v>1151</v>
      </c>
      <c r="B138" s="1" t="s">
        <v>1757</v>
      </c>
    </row>
    <row r="139" spans="1:2" ht="15.75">
      <c r="A139" s="3">
        <v>1152</v>
      </c>
      <c r="B139" s="1" t="s">
        <v>1757</v>
      </c>
    </row>
    <row r="140" spans="1:2" ht="15.75">
      <c r="A140" s="3">
        <v>1153</v>
      </c>
      <c r="B140" s="1" t="s">
        <v>1757</v>
      </c>
    </row>
    <row r="141" spans="1:2" ht="15.75">
      <c r="A141" s="3">
        <v>1154</v>
      </c>
      <c r="B141" s="1" t="s">
        <v>1757</v>
      </c>
    </row>
    <row r="142" spans="1:2" ht="15.75">
      <c r="A142" s="3">
        <v>1155</v>
      </c>
      <c r="B142" s="1" t="s">
        <v>1757</v>
      </c>
    </row>
    <row r="143" spans="1:2" ht="15.75">
      <c r="A143" s="3">
        <v>1156</v>
      </c>
      <c r="B143" s="1" t="s">
        <v>1757</v>
      </c>
    </row>
    <row r="144" spans="1:2" ht="15.75">
      <c r="A144" s="3">
        <v>1157</v>
      </c>
      <c r="B144" s="1" t="s">
        <v>1757</v>
      </c>
    </row>
    <row r="145" spans="1:2" ht="15.75">
      <c r="A145" s="3">
        <v>1158</v>
      </c>
      <c r="B145" s="1" t="s">
        <v>1757</v>
      </c>
    </row>
    <row r="146" spans="1:2" ht="15.75">
      <c r="A146" s="3">
        <v>1159</v>
      </c>
      <c r="B146" s="1" t="s">
        <v>1757</v>
      </c>
    </row>
    <row r="147" spans="1:2" ht="15.75">
      <c r="A147" s="3">
        <v>1161</v>
      </c>
      <c r="B147" s="1" t="s">
        <v>307</v>
      </c>
    </row>
    <row r="148" spans="1:2" ht="15.75">
      <c r="A148" s="3">
        <v>1162</v>
      </c>
      <c r="B148" s="1" t="s">
        <v>307</v>
      </c>
    </row>
    <row r="149" spans="1:2" ht="15.75">
      <c r="A149" s="3">
        <v>1163</v>
      </c>
      <c r="B149" s="1" t="s">
        <v>307</v>
      </c>
    </row>
    <row r="150" spans="1:2" ht="15.75">
      <c r="A150" s="3">
        <v>1164</v>
      </c>
      <c r="B150" s="1" t="s">
        <v>307</v>
      </c>
    </row>
    <row r="151" spans="1:2" ht="15.75">
      <c r="A151" s="3">
        <v>1165</v>
      </c>
      <c r="B151" s="1" t="s">
        <v>307</v>
      </c>
    </row>
    <row r="152" spans="1:2" ht="15.75">
      <c r="A152" s="3">
        <v>1166</v>
      </c>
      <c r="B152" s="1" t="s">
        <v>307</v>
      </c>
    </row>
    <row r="153" spans="1:2" ht="15.75">
      <c r="A153" s="3">
        <v>1167</v>
      </c>
      <c r="B153" s="1" t="s">
        <v>307</v>
      </c>
    </row>
    <row r="154" spans="1:2" ht="15.75">
      <c r="A154" s="3">
        <v>1168</v>
      </c>
      <c r="B154" s="1" t="s">
        <v>307</v>
      </c>
    </row>
    <row r="155" spans="1:2" ht="15.75">
      <c r="A155" s="3">
        <v>1169</v>
      </c>
      <c r="B155" s="1" t="s">
        <v>307</v>
      </c>
    </row>
    <row r="156" spans="1:2" ht="15.75">
      <c r="A156" s="3">
        <v>1171</v>
      </c>
      <c r="B156" s="1" t="s">
        <v>1758</v>
      </c>
    </row>
    <row r="157" spans="1:2" ht="15.75">
      <c r="A157" s="3">
        <v>1172</v>
      </c>
      <c r="B157" s="1" t="s">
        <v>1758</v>
      </c>
    </row>
    <row r="158" spans="1:2" ht="15.75">
      <c r="A158" s="3">
        <v>1173</v>
      </c>
      <c r="B158" s="1" t="s">
        <v>1758</v>
      </c>
    </row>
    <row r="159" spans="1:2" ht="15.75">
      <c r="A159" s="3">
        <v>1174</v>
      </c>
      <c r="B159" s="1" t="s">
        <v>1758</v>
      </c>
    </row>
    <row r="160" spans="1:2" ht="15.75">
      <c r="A160" s="3">
        <v>1175</v>
      </c>
      <c r="B160" s="1" t="s">
        <v>1758</v>
      </c>
    </row>
    <row r="161" spans="1:2" ht="15.75">
      <c r="A161" s="3">
        <v>1176</v>
      </c>
      <c r="B161" s="1" t="s">
        <v>1758</v>
      </c>
    </row>
    <row r="162" spans="1:2" ht="15.75">
      <c r="A162" s="3">
        <v>1177</v>
      </c>
      <c r="B162" s="1" t="s">
        <v>1758</v>
      </c>
    </row>
    <row r="163" spans="1:2" ht="15.75">
      <c r="A163" s="3">
        <v>1178</v>
      </c>
      <c r="B163" s="1" t="s">
        <v>1758</v>
      </c>
    </row>
    <row r="164" spans="1:2" ht="15.75">
      <c r="A164" s="3">
        <v>1179</v>
      </c>
      <c r="B164" s="1" t="s">
        <v>1758</v>
      </c>
    </row>
    <row r="165" spans="1:2" ht="15.75">
      <c r="A165" s="3">
        <v>1181</v>
      </c>
      <c r="B165" s="1" t="s">
        <v>1834</v>
      </c>
    </row>
    <row r="166" spans="1:2" ht="15.75">
      <c r="A166" s="3">
        <v>1182</v>
      </c>
      <c r="B166" s="1" t="s">
        <v>1834</v>
      </c>
    </row>
    <row r="167" spans="1:2" ht="15.75">
      <c r="A167" s="3">
        <v>1183</v>
      </c>
      <c r="B167" s="1" t="s">
        <v>1834</v>
      </c>
    </row>
    <row r="168" spans="1:2" ht="15.75">
      <c r="A168" s="3">
        <v>1184</v>
      </c>
      <c r="B168" s="1" t="s">
        <v>1834</v>
      </c>
    </row>
    <row r="169" spans="1:2" ht="15.75">
      <c r="A169" s="3">
        <v>1185</v>
      </c>
      <c r="B169" s="1" t="s">
        <v>1834</v>
      </c>
    </row>
    <row r="170" spans="1:2" ht="15.75">
      <c r="A170" s="3">
        <v>1186</v>
      </c>
      <c r="B170" s="1" t="s">
        <v>1834</v>
      </c>
    </row>
    <row r="171" spans="1:2" ht="15.75">
      <c r="A171" s="3">
        <v>1187</v>
      </c>
      <c r="B171" s="1" t="s">
        <v>1834</v>
      </c>
    </row>
    <row r="172" spans="1:2" ht="15.75">
      <c r="A172" s="3">
        <v>1188</v>
      </c>
      <c r="B172" s="1" t="s">
        <v>1834</v>
      </c>
    </row>
    <row r="173" spans="1:2" ht="15.75">
      <c r="A173" s="3">
        <v>1189</v>
      </c>
      <c r="B173" s="1" t="s">
        <v>1834</v>
      </c>
    </row>
    <row r="174" spans="1:2" ht="15.75">
      <c r="A174" s="3">
        <v>1191</v>
      </c>
      <c r="B174" s="1" t="s">
        <v>1759</v>
      </c>
    </row>
    <row r="175" spans="1:2" ht="15.75">
      <c r="A175" s="3">
        <v>1192</v>
      </c>
      <c r="B175" s="1" t="s">
        <v>1759</v>
      </c>
    </row>
    <row r="176" spans="1:2" ht="15.75">
      <c r="A176" s="3">
        <v>1193</v>
      </c>
      <c r="B176" s="1" t="s">
        <v>1759</v>
      </c>
    </row>
    <row r="177" spans="1:2" ht="15.75">
      <c r="A177" s="3">
        <v>1194</v>
      </c>
      <c r="B177" s="1" t="s">
        <v>1759</v>
      </c>
    </row>
    <row r="178" spans="1:2" ht="15.75">
      <c r="A178" s="3">
        <v>1195</v>
      </c>
      <c r="B178" s="1" t="s">
        <v>1759</v>
      </c>
    </row>
    <row r="179" spans="1:2" ht="15.75">
      <c r="A179" s="3">
        <v>1196</v>
      </c>
      <c r="B179" s="1" t="s">
        <v>1759</v>
      </c>
    </row>
    <row r="180" spans="1:2" ht="15.75">
      <c r="A180" s="3">
        <v>1197</v>
      </c>
      <c r="B180" s="1" t="s">
        <v>1759</v>
      </c>
    </row>
    <row r="181" spans="1:2" ht="15.75">
      <c r="A181" s="3">
        <v>1198</v>
      </c>
      <c r="B181" s="1" t="s">
        <v>1759</v>
      </c>
    </row>
    <row r="182" spans="1:2" ht="15.75">
      <c r="A182" s="3">
        <v>1199</v>
      </c>
      <c r="B182" s="1" t="s">
        <v>1759</v>
      </c>
    </row>
    <row r="183" spans="1:2" ht="15.75">
      <c r="A183" s="3">
        <v>1201</v>
      </c>
      <c r="B183" s="1" t="s">
        <v>1760</v>
      </c>
    </row>
    <row r="184" spans="1:2" ht="15.75">
      <c r="A184" s="3">
        <v>1202</v>
      </c>
      <c r="B184" s="1" t="s">
        <v>1760</v>
      </c>
    </row>
    <row r="185" spans="1:2" ht="15.75">
      <c r="A185" s="3">
        <v>1203</v>
      </c>
      <c r="B185" s="1" t="s">
        <v>1760</v>
      </c>
    </row>
    <row r="186" spans="1:2" ht="15.75">
      <c r="A186" s="3">
        <v>1204</v>
      </c>
      <c r="B186" s="1" t="s">
        <v>1760</v>
      </c>
    </row>
    <row r="187" spans="1:2" ht="15.75">
      <c r="A187" s="3">
        <v>1205</v>
      </c>
      <c r="B187" s="1" t="s">
        <v>1760</v>
      </c>
    </row>
    <row r="188" spans="1:2" ht="15.75">
      <c r="A188" s="3">
        <v>1206</v>
      </c>
      <c r="B188" s="1" t="s">
        <v>1760</v>
      </c>
    </row>
    <row r="189" spans="1:2" ht="15.75">
      <c r="A189" s="3">
        <v>1207</v>
      </c>
      <c r="B189" s="1" t="s">
        <v>1760</v>
      </c>
    </row>
    <row r="190" spans="1:2" ht="15.75">
      <c r="A190" s="3">
        <v>1208</v>
      </c>
      <c r="B190" s="1" t="s">
        <v>1760</v>
      </c>
    </row>
    <row r="191" spans="1:2" ht="15.75">
      <c r="A191" s="3">
        <v>1209</v>
      </c>
      <c r="B191" s="1" t="s">
        <v>1760</v>
      </c>
    </row>
    <row r="192" spans="1:2" ht="15.75">
      <c r="A192" s="3">
        <v>1211</v>
      </c>
      <c r="B192" s="1" t="s">
        <v>1761</v>
      </c>
    </row>
    <row r="193" spans="1:2" ht="15.75">
      <c r="A193" s="3">
        <v>1212</v>
      </c>
      <c r="B193" s="1" t="s">
        <v>1761</v>
      </c>
    </row>
    <row r="194" spans="1:2" ht="15.75">
      <c r="A194" s="3">
        <v>1213</v>
      </c>
      <c r="B194" s="1" t="s">
        <v>1761</v>
      </c>
    </row>
    <row r="195" spans="1:2" ht="15.75">
      <c r="A195" s="3">
        <v>1214</v>
      </c>
      <c r="B195" s="1" t="s">
        <v>1761</v>
      </c>
    </row>
    <row r="196" spans="1:2" ht="15.75">
      <c r="A196" s="3">
        <v>1215</v>
      </c>
      <c r="B196" s="1" t="s">
        <v>1761</v>
      </c>
    </row>
    <row r="197" spans="1:2" ht="15.75">
      <c r="A197" s="3">
        <v>1216</v>
      </c>
      <c r="B197" s="1" t="s">
        <v>1761</v>
      </c>
    </row>
    <row r="198" spans="1:2" ht="15.75">
      <c r="A198" s="3">
        <v>1217</v>
      </c>
      <c r="B198" s="1" t="s">
        <v>1761</v>
      </c>
    </row>
    <row r="199" spans="1:2" ht="15.75">
      <c r="A199" s="3">
        <v>1218</v>
      </c>
      <c r="B199" s="1" t="s">
        <v>1761</v>
      </c>
    </row>
    <row r="200" spans="1:2" ht="15.75">
      <c r="A200" s="3">
        <v>1219</v>
      </c>
      <c r="B200" s="1" t="s">
        <v>1761</v>
      </c>
    </row>
    <row r="201" spans="1:2" ht="15.75">
      <c r="A201" s="3">
        <v>1221</v>
      </c>
      <c r="B201" s="1" t="s">
        <v>1733</v>
      </c>
    </row>
    <row r="202" spans="1:2" ht="15.75" hidden="1">
      <c r="A202" s="3">
        <v>1222</v>
      </c>
      <c r="B202" s="2" t="s">
        <v>1733</v>
      </c>
    </row>
    <row r="203" spans="1:2" ht="15.75">
      <c r="A203" s="3">
        <v>1223</v>
      </c>
      <c r="B203" s="2" t="s">
        <v>1733</v>
      </c>
    </row>
    <row r="204" spans="1:2" ht="15.75">
      <c r="A204" s="3">
        <v>1224</v>
      </c>
      <c r="B204" s="2" t="s">
        <v>1733</v>
      </c>
    </row>
    <row r="205" spans="1:2" ht="15.75">
      <c r="A205" s="3">
        <v>1225</v>
      </c>
      <c r="B205" s="2" t="s">
        <v>1733</v>
      </c>
    </row>
    <row r="206" spans="1:2" ht="15.75">
      <c r="A206" s="3">
        <v>1226</v>
      </c>
      <c r="B206" s="2" t="s">
        <v>1733</v>
      </c>
    </row>
    <row r="207" spans="1:2" ht="15.75">
      <c r="A207" s="3">
        <v>1227</v>
      </c>
      <c r="B207" s="2" t="s">
        <v>1733</v>
      </c>
    </row>
    <row r="208" spans="1:2" ht="15.75">
      <c r="A208" s="3">
        <v>1228</v>
      </c>
      <c r="B208" s="2" t="s">
        <v>1733</v>
      </c>
    </row>
    <row r="209" spans="1:2" ht="15.75">
      <c r="A209" s="3">
        <v>1229</v>
      </c>
      <c r="B209" s="2" t="s">
        <v>1733</v>
      </c>
    </row>
    <row r="210" spans="1:2" ht="15.75">
      <c r="A210" s="3">
        <v>1231</v>
      </c>
      <c r="B210" s="2" t="s">
        <v>1734</v>
      </c>
    </row>
    <row r="211" spans="1:2" ht="15.75">
      <c r="A211" s="3">
        <v>1232</v>
      </c>
      <c r="B211" s="2" t="s">
        <v>1734</v>
      </c>
    </row>
    <row r="212" spans="1:2" ht="15.75">
      <c r="A212" s="3">
        <v>1233</v>
      </c>
      <c r="B212" s="2" t="s">
        <v>1734</v>
      </c>
    </row>
    <row r="213" spans="1:2" ht="15.75">
      <c r="A213" s="3">
        <v>1234</v>
      </c>
      <c r="B213" s="2" t="s">
        <v>1734</v>
      </c>
    </row>
    <row r="214" spans="1:2" ht="15.75">
      <c r="A214" s="3">
        <v>1235</v>
      </c>
      <c r="B214" s="2" t="s">
        <v>1734</v>
      </c>
    </row>
    <row r="215" spans="1:2" ht="15.75">
      <c r="A215" s="3">
        <v>1236</v>
      </c>
      <c r="B215" s="2" t="s">
        <v>1734</v>
      </c>
    </row>
    <row r="216" spans="1:2" ht="15.75">
      <c r="A216" s="3">
        <v>1237</v>
      </c>
      <c r="B216" s="1" t="s">
        <v>1734</v>
      </c>
    </row>
    <row r="217" spans="1:2" ht="15.75">
      <c r="A217" s="3">
        <v>1238</v>
      </c>
      <c r="B217" s="1" t="s">
        <v>1734</v>
      </c>
    </row>
    <row r="218" spans="1:2" ht="15.75">
      <c r="A218" s="3">
        <v>1239</v>
      </c>
      <c r="B218" s="1" t="s">
        <v>1734</v>
      </c>
    </row>
    <row r="219" spans="1:2" ht="15.75">
      <c r="A219" s="4">
        <v>2030</v>
      </c>
      <c r="B219" s="4" t="s">
        <v>108</v>
      </c>
    </row>
    <row r="220" spans="1:2" ht="15.75">
      <c r="A220" s="4">
        <v>2040</v>
      </c>
      <c r="B220" s="4" t="s">
        <v>1513</v>
      </c>
    </row>
    <row r="221" spans="1:2" ht="15.75">
      <c r="A221" s="3">
        <v>2060</v>
      </c>
      <c r="B221" s="2" t="s">
        <v>1774</v>
      </c>
    </row>
    <row r="222" spans="1:2" ht="15.75">
      <c r="A222" s="3">
        <v>2084</v>
      </c>
      <c r="B222" s="1" t="s">
        <v>1835</v>
      </c>
    </row>
    <row r="223" spans="1:2" ht="15.75">
      <c r="A223" s="3">
        <v>2120</v>
      </c>
      <c r="B223" s="2" t="s">
        <v>212</v>
      </c>
    </row>
    <row r="224" spans="1:2" ht="15.75">
      <c r="A224" s="3">
        <v>2351</v>
      </c>
      <c r="B224" s="142" t="s">
        <v>891</v>
      </c>
    </row>
    <row r="225" spans="1:2" ht="15.75">
      <c r="A225" s="3">
        <v>2532</v>
      </c>
      <c r="B225" s="1" t="s">
        <v>1836</v>
      </c>
    </row>
    <row r="226" spans="1:2" ht="15.75">
      <c r="A226" s="3">
        <v>2600</v>
      </c>
      <c r="B226" s="1" t="s">
        <v>1837</v>
      </c>
    </row>
    <row r="227" spans="1:2" ht="15.75">
      <c r="A227" s="3">
        <v>2730</v>
      </c>
      <c r="B227" s="2" t="s">
        <v>1399</v>
      </c>
    </row>
    <row r="228" spans="1:2" ht="15.75">
      <c r="A228" s="3">
        <v>3300</v>
      </c>
      <c r="B228" s="1" t="s">
        <v>1838</v>
      </c>
    </row>
    <row r="229" spans="1:2" ht="15.75">
      <c r="A229" s="3">
        <v>3351</v>
      </c>
      <c r="B229" s="2" t="s">
        <v>308</v>
      </c>
    </row>
    <row r="230" spans="1:2" ht="15.75">
      <c r="A230" s="3">
        <v>3526</v>
      </c>
      <c r="B230" s="1" t="s">
        <v>582</v>
      </c>
    </row>
    <row r="231" spans="1:2" ht="15.75">
      <c r="A231" s="3">
        <v>3527</v>
      </c>
      <c r="B231" s="1" t="s">
        <v>582</v>
      </c>
    </row>
    <row r="232" spans="1:2" ht="15.75">
      <c r="A232" s="3">
        <v>3580</v>
      </c>
      <c r="B232" s="1" t="s">
        <v>583</v>
      </c>
    </row>
    <row r="233" spans="1:2" ht="15.75">
      <c r="A233" s="4">
        <v>3700</v>
      </c>
      <c r="B233" s="4" t="s">
        <v>1014</v>
      </c>
    </row>
    <row r="234" spans="1:2" ht="15.75">
      <c r="A234" s="4">
        <v>3777</v>
      </c>
      <c r="B234" s="4" t="s">
        <v>758</v>
      </c>
    </row>
    <row r="235" spans="1:2" ht="15.75">
      <c r="A235" s="3">
        <v>3841</v>
      </c>
      <c r="B235" s="2" t="s">
        <v>1719</v>
      </c>
    </row>
    <row r="236" spans="1:2" ht="15.75">
      <c r="A236" s="3">
        <v>3900</v>
      </c>
      <c r="B236" s="1" t="s">
        <v>584</v>
      </c>
    </row>
    <row r="237" spans="1:2" ht="15.75">
      <c r="A237" s="3">
        <v>3950</v>
      </c>
      <c r="B237" s="1" t="s">
        <v>585</v>
      </c>
    </row>
    <row r="238" spans="1:2" ht="15.75">
      <c r="A238" s="3">
        <v>3958</v>
      </c>
      <c r="B238" s="142" t="s">
        <v>892</v>
      </c>
    </row>
    <row r="239" spans="1:2" ht="15.75">
      <c r="A239" s="3">
        <v>4024</v>
      </c>
      <c r="B239" s="1" t="s">
        <v>544</v>
      </c>
    </row>
    <row r="240" spans="1:2" ht="15.75">
      <c r="A240" s="3">
        <v>4025</v>
      </c>
      <c r="B240" s="1" t="s">
        <v>544</v>
      </c>
    </row>
    <row r="241" spans="1:2" ht="15.75">
      <c r="A241" s="3">
        <v>4030</v>
      </c>
      <c r="B241" s="1" t="s">
        <v>544</v>
      </c>
    </row>
    <row r="242" spans="1:2" ht="15.75">
      <c r="A242" s="3">
        <v>4032</v>
      </c>
      <c r="B242" s="1" t="s">
        <v>544</v>
      </c>
    </row>
    <row r="243" spans="1:2" ht="15.75">
      <c r="A243" s="3">
        <v>4034</v>
      </c>
      <c r="B243" s="2" t="s">
        <v>544</v>
      </c>
    </row>
    <row r="244" spans="1:2" ht="15.75">
      <c r="A244" s="3">
        <v>4060</v>
      </c>
      <c r="B244" s="1" t="s">
        <v>545</v>
      </c>
    </row>
    <row r="245" spans="1:2" ht="15.75">
      <c r="A245" s="3">
        <v>4233</v>
      </c>
      <c r="B245" s="1" t="s">
        <v>546</v>
      </c>
    </row>
    <row r="246" spans="1:2" ht="15.75">
      <c r="A246" s="3">
        <v>4244</v>
      </c>
      <c r="B246" s="2" t="s">
        <v>1833</v>
      </c>
    </row>
    <row r="247" spans="1:2" ht="15.75">
      <c r="A247" s="3">
        <v>4300</v>
      </c>
      <c r="B247" s="1" t="s">
        <v>301</v>
      </c>
    </row>
    <row r="248" spans="1:2" ht="15.75">
      <c r="A248" s="3">
        <v>4320</v>
      </c>
      <c r="B248" s="1" t="s">
        <v>302</v>
      </c>
    </row>
    <row r="249" spans="1:2" ht="15.75">
      <c r="A249" s="3">
        <v>4337</v>
      </c>
      <c r="B249" s="1" t="s">
        <v>303</v>
      </c>
    </row>
    <row r="250" spans="1:2" ht="15.75">
      <c r="A250" s="3">
        <v>4338</v>
      </c>
      <c r="B250" s="1" t="s">
        <v>304</v>
      </c>
    </row>
    <row r="251" spans="1:2" ht="15.75">
      <c r="A251" s="3">
        <v>4356</v>
      </c>
      <c r="B251" s="2" t="s">
        <v>865</v>
      </c>
    </row>
    <row r="252" spans="1:2" ht="15.75">
      <c r="A252" s="3">
        <v>4341</v>
      </c>
      <c r="B252" s="1" t="s">
        <v>1776</v>
      </c>
    </row>
    <row r="253" spans="1:2" ht="15.75">
      <c r="A253" s="4">
        <v>4351</v>
      </c>
      <c r="B253" s="4" t="s">
        <v>528</v>
      </c>
    </row>
    <row r="254" spans="1:2" ht="15.75">
      <c r="A254" s="3">
        <v>4355</v>
      </c>
      <c r="B254" s="1" t="s">
        <v>1729</v>
      </c>
    </row>
    <row r="255" spans="1:2" ht="15.75">
      <c r="A255" s="3">
        <v>4400</v>
      </c>
      <c r="B255" s="1" t="s">
        <v>1770</v>
      </c>
    </row>
    <row r="256" spans="1:2" ht="15.75">
      <c r="A256" s="3">
        <v>4405</v>
      </c>
      <c r="B256" s="1" t="s">
        <v>1770</v>
      </c>
    </row>
    <row r="257" spans="1:2" ht="15.75">
      <c r="A257" s="3">
        <v>4431</v>
      </c>
      <c r="B257" s="1" t="s">
        <v>1770</v>
      </c>
    </row>
    <row r="258" spans="1:2" ht="15.75">
      <c r="A258" s="3">
        <v>4440</v>
      </c>
      <c r="B258" s="2" t="s">
        <v>309</v>
      </c>
    </row>
    <row r="259" spans="1:2" ht="15.75">
      <c r="A259" s="4">
        <v>4455</v>
      </c>
      <c r="B259" s="4" t="s">
        <v>998</v>
      </c>
    </row>
    <row r="260" spans="1:2" ht="15.75">
      <c r="A260" s="3">
        <v>4482</v>
      </c>
      <c r="B260" s="1" t="s">
        <v>1771</v>
      </c>
    </row>
    <row r="261" spans="1:2" ht="15.75">
      <c r="A261" s="3">
        <v>4492</v>
      </c>
      <c r="B261" s="2" t="s">
        <v>312</v>
      </c>
    </row>
    <row r="262" spans="1:2" ht="15.75">
      <c r="A262" s="3">
        <v>4493</v>
      </c>
      <c r="B262" s="2" t="s">
        <v>1849</v>
      </c>
    </row>
    <row r="263" spans="1:2" ht="15.75">
      <c r="A263" s="4">
        <v>4495</v>
      </c>
      <c r="B263" s="4" t="s">
        <v>105</v>
      </c>
    </row>
    <row r="264" spans="1:2" ht="15.75">
      <c r="A264" s="3">
        <v>4511</v>
      </c>
      <c r="B264" s="1" t="s">
        <v>1772</v>
      </c>
    </row>
    <row r="265" spans="1:2" ht="15.75">
      <c r="A265" s="3">
        <v>4524</v>
      </c>
      <c r="B265" s="1" t="s">
        <v>1773</v>
      </c>
    </row>
    <row r="266" spans="1:2" ht="15.75">
      <c r="A266" s="4">
        <v>4531</v>
      </c>
      <c r="B266" s="4" t="s">
        <v>1895</v>
      </c>
    </row>
    <row r="267" spans="1:2" ht="15.75">
      <c r="A267" s="3">
        <v>4542</v>
      </c>
      <c r="B267" s="1" t="s">
        <v>1781</v>
      </c>
    </row>
    <row r="268" spans="1:2" ht="15.75">
      <c r="A268" s="3">
        <v>4545</v>
      </c>
      <c r="B268" s="2" t="s">
        <v>1273</v>
      </c>
    </row>
    <row r="269" spans="1:2" ht="15.75">
      <c r="A269" s="3">
        <v>4547</v>
      </c>
      <c r="B269" s="2" t="s">
        <v>189</v>
      </c>
    </row>
    <row r="270" spans="1:2" ht="15.75">
      <c r="A270" s="3">
        <v>4551</v>
      </c>
      <c r="B270" s="2" t="s">
        <v>1770</v>
      </c>
    </row>
    <row r="271" spans="1:2" ht="15.75">
      <c r="A271" s="3">
        <v>4552</v>
      </c>
      <c r="B271" s="1" t="s">
        <v>1782</v>
      </c>
    </row>
    <row r="272" spans="1:2" ht="15.75">
      <c r="A272" s="3">
        <v>4555</v>
      </c>
      <c r="B272" s="2" t="s">
        <v>1726</v>
      </c>
    </row>
    <row r="273" spans="1:2" ht="15.75">
      <c r="A273" s="3">
        <v>4561</v>
      </c>
      <c r="B273" s="1" t="s">
        <v>1783</v>
      </c>
    </row>
    <row r="274" spans="1:2" ht="15.75">
      <c r="A274" s="3">
        <v>4562</v>
      </c>
      <c r="B274" s="1" t="s">
        <v>1784</v>
      </c>
    </row>
    <row r="275" spans="1:2" ht="15.75">
      <c r="A275" s="3">
        <v>4563</v>
      </c>
      <c r="B275" s="2" t="s">
        <v>1854</v>
      </c>
    </row>
    <row r="276" spans="1:2" ht="15.75">
      <c r="A276" s="3">
        <v>4564</v>
      </c>
      <c r="B276" s="1" t="s">
        <v>1785</v>
      </c>
    </row>
    <row r="277" spans="1:2" ht="15.75">
      <c r="A277" s="3">
        <v>4565</v>
      </c>
      <c r="B277" s="2" t="s">
        <v>1125</v>
      </c>
    </row>
    <row r="278" spans="1:2" ht="15.75">
      <c r="A278" s="3">
        <v>4566</v>
      </c>
      <c r="B278" s="1" t="s">
        <v>1786</v>
      </c>
    </row>
    <row r="279" spans="1:2" ht="15.75">
      <c r="A279" s="3">
        <v>4567</v>
      </c>
      <c r="B279" s="1" t="s">
        <v>568</v>
      </c>
    </row>
    <row r="280" spans="1:2" ht="15.75">
      <c r="A280" s="3">
        <v>4600</v>
      </c>
      <c r="B280" s="1" t="s">
        <v>1720</v>
      </c>
    </row>
    <row r="281" spans="1:2" ht="15.75">
      <c r="A281" s="3">
        <v>4621</v>
      </c>
      <c r="B281" s="1" t="s">
        <v>548</v>
      </c>
    </row>
    <row r="282" spans="1:2" ht="15.75">
      <c r="A282" s="3">
        <v>4625</v>
      </c>
      <c r="B282" s="1" t="s">
        <v>549</v>
      </c>
    </row>
    <row r="283" spans="1:2" ht="15.75">
      <c r="A283" s="3">
        <v>4631</v>
      </c>
      <c r="B283" s="2" t="s">
        <v>542</v>
      </c>
    </row>
    <row r="284" spans="1:2" ht="15.75">
      <c r="A284" s="3">
        <v>4634</v>
      </c>
      <c r="B284" s="2" t="s">
        <v>539</v>
      </c>
    </row>
    <row r="285" spans="1:2" ht="15.75">
      <c r="A285" s="3">
        <v>4642</v>
      </c>
      <c r="B285" s="2" t="s">
        <v>543</v>
      </c>
    </row>
    <row r="286" spans="1:2" ht="15.75">
      <c r="A286" s="3">
        <v>4644</v>
      </c>
      <c r="B286" s="1" t="s">
        <v>550</v>
      </c>
    </row>
    <row r="287" spans="1:2" ht="15.75">
      <c r="A287" s="3">
        <v>4645</v>
      </c>
      <c r="B287" s="2" t="s">
        <v>697</v>
      </c>
    </row>
    <row r="288" spans="1:2" ht="15.75">
      <c r="A288" s="3">
        <v>4700</v>
      </c>
      <c r="B288" s="1" t="s">
        <v>551</v>
      </c>
    </row>
    <row r="289" spans="1:2" ht="15.75">
      <c r="A289" s="3">
        <v>4722</v>
      </c>
      <c r="B289" s="1" t="s">
        <v>552</v>
      </c>
    </row>
    <row r="290" spans="1:2" ht="15.75">
      <c r="A290" s="3">
        <v>4734</v>
      </c>
      <c r="B290" s="1" t="s">
        <v>553</v>
      </c>
    </row>
    <row r="291" spans="1:2" ht="15.75">
      <c r="A291" s="4">
        <v>4751</v>
      </c>
      <c r="B291" s="4" t="s">
        <v>1517</v>
      </c>
    </row>
    <row r="292" spans="1:2" ht="15.75">
      <c r="A292" s="3">
        <v>4764</v>
      </c>
      <c r="B292" s="2" t="s">
        <v>541</v>
      </c>
    </row>
    <row r="293" spans="1:2" ht="15.75">
      <c r="A293" s="3">
        <v>4765</v>
      </c>
      <c r="B293" s="1" t="s">
        <v>554</v>
      </c>
    </row>
    <row r="294" spans="1:2" ht="15.75">
      <c r="A294" s="3">
        <v>4800</v>
      </c>
      <c r="B294" s="1" t="s">
        <v>555</v>
      </c>
    </row>
    <row r="295" spans="1:2" ht="15.75">
      <c r="A295" s="3">
        <v>4803</v>
      </c>
      <c r="B295" s="1" t="s">
        <v>555</v>
      </c>
    </row>
    <row r="296" spans="1:2" ht="15.75">
      <c r="A296" s="3">
        <v>4804</v>
      </c>
      <c r="B296" s="1" t="s">
        <v>555</v>
      </c>
    </row>
    <row r="297" spans="1:2" ht="15.75">
      <c r="A297" s="3">
        <v>4811</v>
      </c>
      <c r="B297" s="1" t="s">
        <v>556</v>
      </c>
    </row>
    <row r="298" spans="1:2" ht="15.75">
      <c r="A298" s="3">
        <v>4812</v>
      </c>
      <c r="B298" s="1" t="s">
        <v>557</v>
      </c>
    </row>
    <row r="299" spans="1:2" ht="15.75">
      <c r="A299" s="3">
        <v>4813</v>
      </c>
      <c r="B299" s="1" t="s">
        <v>558</v>
      </c>
    </row>
    <row r="300" spans="1:2" ht="15.75">
      <c r="A300" s="3">
        <v>4821</v>
      </c>
      <c r="B300" s="1" t="s">
        <v>559</v>
      </c>
    </row>
    <row r="301" spans="1:2" ht="15.75">
      <c r="A301" s="3">
        <v>4822</v>
      </c>
      <c r="B301" s="1" t="s">
        <v>560</v>
      </c>
    </row>
    <row r="302" spans="1:2" ht="15.75">
      <c r="A302" s="3">
        <v>4823</v>
      </c>
      <c r="B302" s="1" t="s">
        <v>561</v>
      </c>
    </row>
    <row r="303" spans="1:2" ht="15.75">
      <c r="A303" s="3">
        <v>4824</v>
      </c>
      <c r="B303" s="2" t="s">
        <v>138</v>
      </c>
    </row>
    <row r="304" spans="1:2" ht="15.75">
      <c r="A304" s="3">
        <v>4826</v>
      </c>
      <c r="B304" s="2" t="s">
        <v>1727</v>
      </c>
    </row>
    <row r="305" spans="1:2" ht="15.75">
      <c r="A305" s="3">
        <v>4831</v>
      </c>
      <c r="B305" s="1" t="s">
        <v>562</v>
      </c>
    </row>
    <row r="306" spans="1:2" ht="15.75">
      <c r="A306" s="3">
        <v>4832</v>
      </c>
      <c r="B306" s="2" t="s">
        <v>572</v>
      </c>
    </row>
    <row r="307" spans="1:2" ht="15.75">
      <c r="A307" s="4">
        <v>4833</v>
      </c>
      <c r="B307" s="4" t="s">
        <v>271</v>
      </c>
    </row>
    <row r="308" spans="1:2" ht="15.75">
      <c r="A308" s="3">
        <v>4841</v>
      </c>
      <c r="B308" s="1" t="s">
        <v>563</v>
      </c>
    </row>
    <row r="309" spans="1:2" ht="15.75">
      <c r="A309" s="4">
        <v>4844</v>
      </c>
      <c r="B309" s="4" t="s">
        <v>1731</v>
      </c>
    </row>
    <row r="310" spans="1:2" ht="15.75">
      <c r="A310" s="3">
        <v>4900</v>
      </c>
      <c r="B310" s="1" t="s">
        <v>564</v>
      </c>
    </row>
    <row r="311" spans="1:2" ht="15.75">
      <c r="A311" s="3">
        <v>4913</v>
      </c>
      <c r="B311" s="1" t="s">
        <v>565</v>
      </c>
    </row>
    <row r="312" spans="1:2" ht="15.75">
      <c r="A312" s="3">
        <v>4921</v>
      </c>
      <c r="B312" s="1" t="s">
        <v>566</v>
      </c>
    </row>
    <row r="313" spans="1:2" ht="15.75">
      <c r="A313" s="3">
        <v>4931</v>
      </c>
      <c r="B313" s="1" t="s">
        <v>567</v>
      </c>
    </row>
    <row r="314" spans="1:2" ht="15.75">
      <c r="A314" s="3">
        <v>4934</v>
      </c>
      <c r="B314" s="2" t="s">
        <v>1791</v>
      </c>
    </row>
    <row r="315" spans="1:2" ht="15.75">
      <c r="A315" s="3">
        <v>4935</v>
      </c>
      <c r="B315" s="2" t="s">
        <v>1724</v>
      </c>
    </row>
    <row r="316" spans="1:2" ht="15.75">
      <c r="A316" s="3">
        <v>4937</v>
      </c>
      <c r="B316" s="1" t="s">
        <v>569</v>
      </c>
    </row>
    <row r="317" spans="1:2" ht="15.75">
      <c r="A317" s="3">
        <v>4945</v>
      </c>
      <c r="B317" s="2" t="s">
        <v>1775</v>
      </c>
    </row>
    <row r="318" spans="1:2" ht="15.75">
      <c r="A318" s="3">
        <v>5061</v>
      </c>
      <c r="B318" s="1" t="s">
        <v>570</v>
      </c>
    </row>
    <row r="319" spans="1:2" ht="15.75">
      <c r="A319" s="3">
        <v>5100</v>
      </c>
      <c r="B319" s="2" t="s">
        <v>1725</v>
      </c>
    </row>
    <row r="320" spans="1:2" ht="15.75">
      <c r="A320" s="3">
        <v>5321</v>
      </c>
      <c r="B320" s="1" t="s">
        <v>571</v>
      </c>
    </row>
    <row r="321" spans="1:2" ht="15.75">
      <c r="A321" s="3">
        <v>5600</v>
      </c>
      <c r="B321" s="2" t="s">
        <v>311</v>
      </c>
    </row>
    <row r="322" spans="1:2" ht="15.75">
      <c r="A322" s="3">
        <v>6400</v>
      </c>
      <c r="B322" s="2" t="s">
        <v>1787</v>
      </c>
    </row>
    <row r="323" spans="1:2" ht="15.75">
      <c r="A323" s="4">
        <v>6800</v>
      </c>
      <c r="B323" s="4" t="s">
        <v>688</v>
      </c>
    </row>
    <row r="324" spans="1:2" ht="15.75">
      <c r="A324" s="3">
        <v>7632</v>
      </c>
      <c r="B324" s="2" t="s">
        <v>1723</v>
      </c>
    </row>
    <row r="325" spans="1:2" ht="15.75">
      <c r="A325" s="3">
        <v>8697</v>
      </c>
      <c r="B325" s="2" t="s">
        <v>305</v>
      </c>
    </row>
    <row r="326" spans="1:2" ht="15.75">
      <c r="A326" s="3">
        <v>9023</v>
      </c>
      <c r="B326" s="2" t="s">
        <v>577</v>
      </c>
    </row>
    <row r="327" spans="1:2" s="8" customFormat="1" ht="15.75">
      <c r="A327" s="7">
        <v>9999</v>
      </c>
      <c r="B327" s="6" t="s">
        <v>1900</v>
      </c>
    </row>
  </sheetData>
  <sheetProtection/>
  <autoFilter ref="A10:B290"/>
  <printOptions/>
  <pageMargins left="0.75" right="0.75" top="1" bottom="1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A10T06JU</dc:creator>
  <cp:keywords/>
  <dc:description/>
  <cp:lastModifiedBy>szaboistvan</cp:lastModifiedBy>
  <cp:lastPrinted>2012-07-16T12:40:10Z</cp:lastPrinted>
  <dcterms:created xsi:type="dcterms:W3CDTF">2003-01-23T08:53:08Z</dcterms:created>
  <dcterms:modified xsi:type="dcterms:W3CDTF">2014-09-23T08:22:25Z</dcterms:modified>
  <cp:category/>
  <cp:version/>
  <cp:contentType/>
  <cp:contentStatus/>
</cp:coreProperties>
</file>